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5 - LICITACAO\LICITAÇÃO - 2022\DEMANDA ANUAL\LIMPEZA E CONSERVAÇÃO PREDIAL\"/>
    </mc:Choice>
  </mc:AlternateContent>
  <bookViews>
    <workbookView xWindow="0" yWindow="0" windowWidth="20490" windowHeight="7350" activeTab="2"/>
  </bookViews>
  <sheets>
    <sheet name="Planilha de Composição" sheetId="1" r:id="rId1"/>
    <sheet name="Uniformes" sheetId="2" r:id="rId2"/>
    <sheet name="Materiais" sheetId="3" r:id="rId3"/>
  </sheets>
  <externalReferences>
    <externalReference r:id="rId4"/>
  </externalReferences>
  <definedNames>
    <definedName name="_xlnm.Print_Area" localSheetId="2">Materiais!$A$2:$G$31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C13" i="2"/>
  <c r="B13" i="2"/>
  <c r="F10" i="2"/>
  <c r="G31" i="3"/>
  <c r="C111" i="1"/>
  <c r="D104" i="1"/>
  <c r="C99" i="1"/>
  <c r="D98" i="1"/>
  <c r="D94" i="1"/>
  <c r="C89" i="1"/>
  <c r="D88" i="1"/>
  <c r="C83" i="1"/>
  <c r="D82" i="1"/>
  <c r="C76" i="1"/>
  <c r="D76" i="1" s="1"/>
  <c r="C117" i="1" s="1"/>
  <c r="D72" i="1"/>
  <c r="D68" i="1"/>
  <c r="C58" i="1"/>
  <c r="C56" i="1"/>
  <c r="C60" i="1" s="1"/>
  <c r="C148" i="1" s="1"/>
  <c r="C48" i="1"/>
  <c r="C147" i="1" s="1"/>
  <c r="C42" i="1"/>
  <c r="C36" i="1"/>
  <c r="D107" i="1" s="1"/>
  <c r="C22" i="1"/>
  <c r="C20" i="1"/>
  <c r="D83" i="1" l="1"/>
  <c r="C118" i="1" s="1"/>
  <c r="D69" i="1"/>
  <c r="D73" i="1"/>
  <c r="D95" i="1"/>
  <c r="D105" i="1"/>
  <c r="D110" i="1"/>
  <c r="C146" i="1"/>
  <c r="D70" i="1"/>
  <c r="D74" i="1"/>
  <c r="D80" i="1"/>
  <c r="D81" i="1" s="1"/>
  <c r="D96" i="1"/>
  <c r="D106" i="1"/>
  <c r="D71" i="1"/>
  <c r="D75" i="1"/>
  <c r="D87" i="1"/>
  <c r="D89" i="1" s="1"/>
  <c r="C119" i="1" s="1"/>
  <c r="D93" i="1"/>
  <c r="D99" i="1" s="1"/>
  <c r="C120" i="1" s="1"/>
  <c r="D97" i="1"/>
  <c r="D103" i="1"/>
  <c r="D109" i="1" l="1"/>
  <c r="D111" i="1" s="1"/>
  <c r="C121" i="1" s="1"/>
  <c r="C123" i="1" s="1"/>
  <c r="C149" i="1" s="1"/>
  <c r="C150" i="1" s="1"/>
  <c r="D128" i="1" l="1"/>
  <c r="D137" i="1" l="1"/>
  <c r="D133" i="1"/>
  <c r="D129" i="1"/>
  <c r="D134" i="1"/>
  <c r="D136" i="1"/>
  <c r="D135" i="1" s="1"/>
  <c r="D132" i="1"/>
  <c r="D131" i="1" s="1"/>
  <c r="D130" i="1" s="1"/>
  <c r="D138" i="1" l="1"/>
  <c r="C151" i="1" s="1"/>
  <c r="C152" i="1" s="1"/>
</calcChain>
</file>

<file path=xl/sharedStrings.xml><?xml version="1.0" encoding="utf-8"?>
<sst xmlns="http://schemas.openxmlformats.org/spreadsheetml/2006/main" count="310" uniqueCount="213">
  <si>
    <t>MODELO DE PLANILHA DE COMPOSIÇÃO DE CUSTOS E FORMAÇÃO DE PREÇOS</t>
  </si>
  <si>
    <t>Nº Processo:</t>
  </si>
  <si>
    <t xml:space="preserve">Licitação nº </t>
  </si>
  <si>
    <t>Ex.: Pregão Presencial nº XX/2022</t>
  </si>
  <si>
    <t>Dia ___ / ___ / _____ às ____ : ____ horas</t>
  </si>
  <si>
    <t>Discriminação dos Serviços (dados referentes à contratação)</t>
  </si>
  <si>
    <t>A</t>
  </si>
  <si>
    <t>Data de apresentação da proposta (dia/mês/ano)</t>
  </si>
  <si>
    <t>____ / ____ / ______</t>
  </si>
  <si>
    <t>B</t>
  </si>
  <si>
    <t>Município/UF</t>
  </si>
  <si>
    <t>Brasília/DF</t>
  </si>
  <si>
    <t>C</t>
  </si>
  <si>
    <t>Ano, Acordo, Convenção ou Sentença Normativa em Dissídio Coletivo</t>
  </si>
  <si>
    <t>XX/XX/XXXX</t>
  </si>
  <si>
    <t>D</t>
  </si>
  <si>
    <t>Nº de meses de execução contratual</t>
  </si>
  <si>
    <t>12 meses</t>
  </si>
  <si>
    <t>Identificação do Serviço</t>
  </si>
  <si>
    <t>Tipo de Serviço</t>
  </si>
  <si>
    <t>Unidade de Medida</t>
  </si>
  <si>
    <t>Quantidade (total) a contratar (em função da unidade de medida)</t>
  </si>
  <si>
    <t>Servente/ Aux. Serviços Gerais</t>
  </si>
  <si>
    <t>Posto</t>
  </si>
  <si>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</si>
  <si>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</si>
  <si>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</si>
  <si>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</si>
  <si>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</si>
  <si>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xx/xx/xxxx</t>
  </si>
  <si>
    <t>Quantidade</t>
  </si>
  <si>
    <r>
      <t xml:space="preserve">Nota: </t>
    </r>
    <r>
      <rPr>
        <sz val="11.5"/>
        <color indexed="8"/>
        <rFont val="Times New Roman"/>
        <family val="1"/>
      </rPr>
      <t>Deverá ser elaborado um quadro para cada tipo de serviço.</t>
    </r>
  </si>
  <si>
    <t>MÓDULO 1 - COMPOSIÇÃO DA REMUNERAÇÃO</t>
  </si>
  <si>
    <t>I</t>
  </si>
  <si>
    <t>Composição da Remuneração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</si>
  <si>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</si>
  <si>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</si>
  <si>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</si>
  <si>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</si>
  <si>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</si>
  <si>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</si>
  <si>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</si>
  <si>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</si>
  <si>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</si>
  <si>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</si>
  <si>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Outros (especificar)</t>
  </si>
  <si>
    <t>Total da Remuneração</t>
  </si>
  <si>
    <t>MÓDULO 2 - BENEFÍCIOS MENSAIS E DIÁRIOS</t>
  </si>
  <si>
    <t>II</t>
  </si>
  <si>
    <t>Benefícios Mensais e Diários</t>
  </si>
  <si>
    <t>Transporte</t>
  </si>
  <si>
    <t>A.1</t>
  </si>
  <si>
    <t>Desconto Transporte</t>
  </si>
  <si>
    <t>Auxílio alimentação (vales, cesta básica etc.)</t>
  </si>
  <si>
    <t>Assistência médica e familiar</t>
  </si>
  <si>
    <t>Auxílio Creche</t>
  </si>
  <si>
    <t>Seguro de vida, invalidez e funeral</t>
  </si>
  <si>
    <t>Outros (Assistência Odontológica)</t>
  </si>
  <si>
    <t>Total de benefícios mensais e diários</t>
  </si>
  <si>
    <r>
      <t xml:space="preserve">Nota: </t>
    </r>
    <r>
      <rPr>
        <sz val="11"/>
        <color indexed="8"/>
        <rFont val="Times New Roman"/>
        <family val="1"/>
      </rPr>
      <t>o valor informado deverá ser o custo real do insumo (descontado o valor eventualmente pago pelo empregado).</t>
    </r>
  </si>
  <si>
    <t>MÓDULO 3 - INSUMOS DIVERSOS (uniformes, materiais, equipamentos e outros)</t>
  </si>
  <si>
    <t>III</t>
  </si>
  <si>
    <t>Insumos diversos</t>
  </si>
  <si>
    <t>Uniformes</t>
  </si>
  <si>
    <t>Materiais</t>
  </si>
  <si>
    <t>Equipamentos (Depreciação)</t>
  </si>
  <si>
    <t>Total de Insumos Diversos:</t>
  </si>
  <si>
    <r>
      <t xml:space="preserve">Nota: </t>
    </r>
    <r>
      <rPr>
        <sz val="11.5"/>
        <color indexed="8"/>
        <rFont val="Times New Roman"/>
        <family val="1"/>
      </rPr>
      <t>Valores mensais por empregado.</t>
    </r>
  </si>
  <si>
    <t>MÓDULO 4 - ENCARGOS SOCIAIS E TRABALHISTAS</t>
  </si>
  <si>
    <t>Submódulo 4.1 - Encargos previdenciários, FGTS e outras contribuições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</si>
  <si>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</si>
  <si>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</si>
  <si>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</si>
  <si>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</si>
  <si>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</si>
  <si>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</si>
  <si>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</si>
  <si>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</si>
  <si>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</si>
  <si>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 acidente do trabalho (RAT x FAP)</t>
  </si>
  <si>
    <t>H</t>
  </si>
  <si>
    <t>SEBRAE</t>
  </si>
  <si>
    <t>Total</t>
  </si>
  <si>
    <t>Submódulo 4.2 - 13º (décimo terceiro) Salário</t>
  </si>
  <si>
    <t>4.2</t>
  </si>
  <si>
    <t xml:space="preserve">13º Salário </t>
  </si>
  <si>
    <t>13º Salário</t>
  </si>
  <si>
    <t>Subtotal</t>
  </si>
  <si>
    <t>Incidência do Submódulo 4.1 sobre 13º (décimo terceiro) Salário</t>
  </si>
  <si>
    <t>Submódulo 4.3 - Afastamento Maternidade</t>
  </si>
  <si>
    <t>4.3</t>
  </si>
  <si>
    <t>Afastamento Maternidade</t>
  </si>
  <si>
    <t>Incidência do submódulo 4.1 sobre afastamento maternidade</t>
  </si>
  <si>
    <t>Submódulo 4.4 – Provisão para Rescisão</t>
  </si>
  <si>
    <t>4.4</t>
  </si>
  <si>
    <t>Provisão para Rescisão</t>
  </si>
  <si>
    <t>Aviso prévio indenizado</t>
  </si>
  <si>
    <t>Incidência do FGTS s/aviso prévio indenizado</t>
  </si>
  <si>
    <t>Multa do FGTS e contribuições sociais s/aviso prévio indenizado</t>
  </si>
  <si>
    <t>Aviso prévio trabalhado</t>
  </si>
  <si>
    <t>Incidência do submódulo 4.1 s/aviso prévio trabalhado</t>
  </si>
  <si>
    <t>Multa FGTS  e contribuições sociais do aviso prévio trabalhado</t>
  </si>
  <si>
    <t>Total:</t>
  </si>
  <si>
    <t>Submódulo 4.5 -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</si>
  <si>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</si>
  <si>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</si>
  <si>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</si>
  <si>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</si>
  <si>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</si>
  <si>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</si>
  <si>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</si>
  <si>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</si>
  <si>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QUADRO RESUMO - MÓDULO 4: ENCARGOS SOCIAIS E TRABALHISTAS</t>
  </si>
  <si>
    <t>Módulo 4 - Encargos Sociais e Trabalhistas</t>
  </si>
  <si>
    <t>Encargos Previdênciários, FGTS e outras contribuições</t>
  </si>
  <si>
    <t>13º (décimo terceiro) Salário</t>
  </si>
  <si>
    <t>Custo de Rescisão</t>
  </si>
  <si>
    <t>Custo de Reposição do Profissional Ausente</t>
  </si>
  <si>
    <t>4.6</t>
  </si>
  <si>
    <t>Outros (Especificar)</t>
  </si>
  <si>
    <t>MÓDULO 5 - CUSTOS INDIRETOS, TRIBUTOS E LUCRO</t>
  </si>
  <si>
    <t>Custos Indiretos, Tributos e Lucro</t>
  </si>
  <si>
    <t>Custos Indiretos</t>
  </si>
  <si>
    <t>Lucro</t>
  </si>
  <si>
    <t>Tributos</t>
  </si>
  <si>
    <t>C.1</t>
  </si>
  <si>
    <t>Tributos Federais (especificar)</t>
  </si>
  <si>
    <t>C.1.1</t>
  </si>
  <si>
    <t>PIS</t>
  </si>
  <si>
    <t>C.1.2</t>
  </si>
  <si>
    <t>COFINS</t>
  </si>
  <si>
    <t>C.2</t>
  </si>
  <si>
    <t>Tributos Estaduais (especificar)</t>
  </si>
  <si>
    <t>C.3</t>
  </si>
  <si>
    <t>Tributos Municipais (especificar)</t>
  </si>
  <si>
    <t>C.3.1</t>
  </si>
  <si>
    <t>ISSQN</t>
  </si>
  <si>
    <t>C.4</t>
  </si>
  <si>
    <t>Outros Tributos (especificar)</t>
  </si>
  <si>
    <r>
      <t xml:space="preserve">Nota(1): </t>
    </r>
    <r>
      <rPr>
        <sz val="11.5"/>
        <color indexed="8"/>
        <rFont val="Times New Roman"/>
        <family val="1"/>
      </rPr>
      <t>Custos indiretos, tributos e lucro por empregado.</t>
    </r>
  </si>
  <si>
    <r>
      <t xml:space="preserve">Nota(2): </t>
    </r>
    <r>
      <rPr>
        <sz val="11.5"/>
        <color indexed="8"/>
        <rFont val="Times New Roman"/>
        <family val="1"/>
      </rPr>
      <t>O valor referente a tributos é obtido aplicando-se o percentual sobre o valor do faturamento.</t>
    </r>
  </si>
  <si>
    <t xml:space="preserve">Anexo II – B </t>
  </si>
  <si>
    <t>Quadro-resumo do Custo por empregado – (Valor por empregado)</t>
  </si>
  <si>
    <t>Mão-de-Obra vinculada à execução contratual (valor por empregado)</t>
  </si>
  <si>
    <t>(R$)</t>
  </si>
  <si>
    <t>Módulo 1 - Composição da Remuneração</t>
  </si>
  <si>
    <t>Módulo 2 - Benefícios Mensais e Diários</t>
  </si>
  <si>
    <t>Módulo 3 - Insumos Diversos (uniformes, materiais, equipamentos e outros).</t>
  </si>
  <si>
    <t>Subtotal (A + B + C + D):</t>
  </si>
  <si>
    <t>Módulo 5 - Custos Indiretos, Tributos e Lucro</t>
  </si>
  <si>
    <t>Valor total por empregado:</t>
  </si>
  <si>
    <t>MODELO DE PLANILHA DE CUSTOS DOS UNIFORMES PARA REALIZAÇÃO DO SERVIÇO DE LIMPEZA</t>
  </si>
  <si>
    <t>Categoria Profissional</t>
  </si>
  <si>
    <t>Tipo de Uniforme</t>
  </si>
  <si>
    <t>Quantidade de Postos (M)</t>
  </si>
  <si>
    <t>Quantidade Anual (N)</t>
  </si>
  <si>
    <t>Valor unitário (O)</t>
  </si>
  <si>
    <t>Valor Anual (P=MxNxO)</t>
  </si>
  <si>
    <t>-</t>
  </si>
  <si>
    <t>Calça comprida com elástico e cordão, em gabardine – peça</t>
  </si>
  <si>
    <t>Camiseta malha fria, com gola esporte, em gabardine, com emblema da empresa – peça</t>
  </si>
  <si>
    <t>Meia em algodão, na cor preta – par</t>
  </si>
  <si>
    <t>Tênis preto em couro, solado baixo, com palmilha antibacteriana – par</t>
  </si>
  <si>
    <t>Bota de borracha - par</t>
  </si>
  <si>
    <t>Valor Mensal Total (Q)</t>
  </si>
  <si>
    <t>Valor Mensal Total (R)</t>
  </si>
  <si>
    <t>VALOR  ESTIMADO DA PLANILHA DE CUSTOS DOS UNIFORMES PARA REALIZAÇÃO DO SERVIÇO DE LIMPEZA E CONSERVAÇÃO*</t>
  </si>
  <si>
    <t>Anexo IV</t>
  </si>
  <si>
    <t>Item</t>
  </si>
  <si>
    <t>Especificação</t>
  </si>
  <si>
    <t>Unidade</t>
  </si>
  <si>
    <t>Valor unitário (B)</t>
  </si>
  <si>
    <t>TOTAL</t>
  </si>
  <si>
    <t>Quantidade Estimada Anual (A)</t>
  </si>
  <si>
    <t>Valor Anual (C=AxB)</t>
  </si>
  <si>
    <t>MODELO DE PLANILHA DE CUSTOS DOS MATERIAIS  PARA REALIZAÇÃO DO SERVIÇO DE LIMPEZA</t>
  </si>
  <si>
    <t>TOTAL  (R)</t>
  </si>
  <si>
    <t xml:space="preserve">Valor Mensal por Categoria Profissional (R / nº de postos de Servente/Aux. Serviços Gerais / 12 meses) </t>
  </si>
  <si>
    <t>Servente/Aux. De Serviços Gerais</t>
  </si>
  <si>
    <t>*A PLANILHA DE CUSTOS DOS UNIFORMES PARA REALIZAÇÃO DO SERVIÇO DE LIMPEZA DEVERÁ SER APRESENTADA JUNTO COM A PLANILHA DE COMPOSIÇÃO DE CUSTOS E FORMAÇÃO DE PREÇOS DO SERVENTE/AUX. DE SERVIÇOS GERAIS PARA JUSTIFICAR O VALOR ATRIBUÍDO À ALÍNEA “A” (UNIFORMES) DO MÓDULO 3 (INSUMOS DIVERSOS).</t>
  </si>
  <si>
    <t>*A PLANILHA DE CUSTOS DOS MATERIAIS PARA REALIZAÇÃO DO SERVIÇO DE LIMPEZA E CONSERVAÇÃO DEVERÁ SER APRESENTADA JUNTO COM A PLANILHA DE COMPOSIÇÃO DE CUSTOS E FORMAÇÃO DE PREÇOS , OS MESMOS SERÃO FORNECIDOS CONFORME A DEMANDA DO CONTRATANTE).</t>
  </si>
  <si>
    <t xml:space="preserve">Galão </t>
  </si>
  <si>
    <t xml:space="preserve">Agua  sanitária  solução  aquosa  principio  ativo:  hipoclorito  de  sódio, embalagem plástica contendo 5 litros produto com registro no ministério da  saúde,  hipoclorito  de  sódio  hidróxido  de  sódio  e  agua,  teor  ativo entre 2% e 2,5% p/p. Marcas de Referência, similar ou de melhor qualidade: Brilux, Dragão e Tubarão. </t>
  </si>
  <si>
    <t>Litro</t>
  </si>
  <si>
    <t xml:space="preserve">Detergente líquido, composto de tensoativos  aniônicos, coadjuvantes, preservantes componente ativo linear alquibenzeno sulfonato de sódio. Aplicação:  remoção  de  gorduras  de  louças,  talheres  e  panelas,  com tensoativos biodegradável. Frasco de 500 ml </t>
  </si>
  <si>
    <t xml:space="preserve">Esponja Multiuso para limpeza, material espuma/ fibra sintética, formato retangular,  abrasividade  média,  aplicação  limpeza  geral,  dupla  face,
comprimento  mínimo  110  mm,  largura  mínima  75  mm,  espessura mínima 20 mm.
</t>
  </si>
  <si>
    <t>Limpa-vidro,  aspecto  físico  líquido,  composição  hidróxido  de  amônio, sal, sódico de sulfato de éter, embalagem de 500 ml.</t>
  </si>
  <si>
    <t>Pano de Prato, material 100% algodão</t>
  </si>
  <si>
    <t>Pano de chão, material 100% algodão, comprimento 60 cm, largura 45 cm, alvejado, aplicação limpeza geral.</t>
  </si>
  <si>
    <t>Papel Higiênico branco 500mx10cm , fardo com 8 unidades.</t>
  </si>
  <si>
    <t>Fardo</t>
  </si>
  <si>
    <t>Papel  toalha  branco  interfolhado, com  2 (duas)  dobras,   neutro  100% celulose virgem, fardo com 1000 folhas.</t>
  </si>
  <si>
    <t>Sabão  em  Pó  -  Detergente  em  pó  para  limpeza  geral  biodegradável embalagem de 1kg</t>
  </si>
  <si>
    <t>Kg</t>
  </si>
  <si>
    <t xml:space="preserve">Álcool  etílico  70º  para  limpeza  de  ambientes,  tipo  etílico  hidratado, aplicação limpeza, concentração 70º INPM, embalagem de 1 litro. Marcas de Referência, similar ou de melhor qualidade: Santa Cruz, Brilux. </t>
  </si>
  <si>
    <t>Cloro  Solução  de  hipoclorito  sódico  a  1%.  Apresentar  registro  do produto  junto  ao  ministério  da  saúde  /Anvisa.  Embalagem  plástica resistente com 5 litros.</t>
  </si>
  <si>
    <t>Marca</t>
  </si>
  <si>
    <t>Desinfetante  liquido, solução concentrada, fragrância eucalipto, embalagem de 5 litros.</t>
  </si>
  <si>
    <t>Pacote</t>
  </si>
  <si>
    <t xml:space="preserve">Esponja de aço: esponja para limpeza em lã de aço carbono, pacote com 8 esponjas. verificar integridade da embalagem, não podendo apresentar amassamentos, rasgos, umidade, violação. Marcas de Referência, Similar ou de melhor qualidade: Bom Bril e Assolan. </t>
  </si>
  <si>
    <t xml:space="preserve">Limpador Multiuso, de 500 ml, Linear alquil benzeno sulfonato de sódio; Tensoativo não iônico; Alcalinizante; Sequestrante; olubilizante; Éter glicólico; Álcool; Perfume e água. Marcas de Referências, similiar ou de melhor qualidade: veja e ipê. </t>
  </si>
  <si>
    <t xml:space="preserve">Pano Multiuso, em Microfibra, Poliester, Remove pó e auxilia na remoção de manchas das superfícies, Resiste até 200 lavagens na máquina com cloro, Macia e confortável para as mãos, pacote com 3 unidades. Marcas de Referência, similar ou de melhor qualidade: Scotch-Brite. </t>
  </si>
  <si>
    <t xml:space="preserve">Pá para limpeza, medindo aproximadamente 26 x 120 cm, em material plástico, com Borracha flexível e aderente, Ultra proteção no sistema de rosqueamento. Dimensões aproximadas do produto ‎8.5 x 26 x 25 cm; 30 g. Marcas de Referência, similar ou de melhor qualidade: Noviça. </t>
  </si>
  <si>
    <t xml:space="preserve">Mop Fit Plástico de 8 Litros, com peso aproximado de 1432 Gramas, demensões aproximadas do produto ‎23 x 20 x 44.5 cm; 1.43 Quilogramas, Mop com cordões 100%, Base articulada alcança os cantos mais difíceis, microfibra, Dispensa o contato das mãos com a água e químicos, com aproximadamente Volume total 8l e volume útil 4l. Marcas de Referência, similar ou de melhor qualidade: Noviça. </t>
  </si>
  <si>
    <t xml:space="preserve">Carro funcional para limpeza, em material plástico, com compatimento para lixeira, com 2 prateleiras, e apoio para vassouras e pá, com rodas na base para fácil locomoção. </t>
  </si>
  <si>
    <t>Flanela em 100% algodão, medindo 38cmx58cm, na cor branca</t>
  </si>
  <si>
    <t xml:space="preserve">Sabão glicerinado em barra, embalagem com 5 Pedras de 200g </t>
  </si>
  <si>
    <t>Tablete</t>
  </si>
  <si>
    <t xml:space="preserve">Desodorizador em gel adesivo, com 12 discos para limpeza de sanitários. Aplicador e refil. 
</t>
  </si>
  <si>
    <t>Espanador pequeno</t>
  </si>
  <si>
    <t xml:space="preserve">Desodorizador, apresentação aerossol, aplicação aromatizador ambiental, características adicionais ação neutralizante, embalagem de 360 ml. Fragância lavanda, algodão e talco. </t>
  </si>
  <si>
    <t>Escova sanitária branca em plastico com base de apoio.</t>
  </si>
  <si>
    <t xml:space="preserve">O Refil para Mop Giratório é lavável, e 100% micro fibra. Ideal para tirar pó e para limpezas secas e úmidas. Dimensão de encaixe 15,5 x 15,5 x 3 cm Dimensão aberto 40 x 40 x 3 Kit 3 UnidadesCompatível com o mop constante no item 16 dessa planilha.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</si>
</sst>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sz val="11.5"/>
      <color indexed="8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4" fontId="6" fillId="0" borderId="6" xfId="1" applyFont="1" applyBorder="1" applyAlignment="1">
      <alignment horizontal="justify" vertical="center" wrapText="1"/>
    </xf>
    <xf numFmtId="44" fontId="6" fillId="2" borderId="6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3" xfId="0" applyFont="1" applyBorder="1" applyAlignment="1">
      <alignment vertical="center" wrapText="1"/>
    </xf>
    <xf numFmtId="44" fontId="6" fillId="0" borderId="3" xfId="1" applyFont="1" applyBorder="1" applyAlignment="1">
      <alignment horizontal="justify" vertical="center" wrapText="1"/>
    </xf>
    <xf numFmtId="44" fontId="0" fillId="0" borderId="0" xfId="0" applyNumberFormat="1"/>
    <xf numFmtId="0" fontId="5" fillId="0" borderId="0" xfId="0" applyFont="1" applyAlignment="1">
      <alignment horizontal="center" vertical="center"/>
    </xf>
    <xf numFmtId="10" fontId="6" fillId="0" borderId="6" xfId="2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10" fontId="5" fillId="2" borderId="4" xfId="2" applyNumberFormat="1" applyFont="1" applyFill="1" applyBorder="1" applyAlignment="1">
      <alignment horizontal="center" vertical="center" wrapText="1"/>
    </xf>
    <xf numFmtId="44" fontId="5" fillId="3" borderId="6" xfId="1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4" fontId="6" fillId="0" borderId="6" xfId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44" fontId="6" fillId="0" borderId="6" xfId="0" applyNumberFormat="1" applyFont="1" applyBorder="1" applyAlignment="1">
      <alignment horizontal="justify" vertical="center" wrapText="1"/>
    </xf>
    <xf numFmtId="44" fontId="6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13" fillId="0" borderId="6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5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wrapText="1"/>
    </xf>
    <xf numFmtId="44" fontId="14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7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44" fontId="0" fillId="0" borderId="0" xfId="0" applyNumberFormat="1" applyFill="1"/>
    <xf numFmtId="0" fontId="4" fillId="0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6" fillId="0" borderId="7" xfId="0" applyNumberFormat="1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44" fontId="6" fillId="2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0" borderId="13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\Downloads\modelo-de-planilha-de-composicao-de-custos-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Mensal"/>
      <sheetName val="Planilha Servente"/>
      <sheetName val="Planilha Servente Área Médica"/>
      <sheetName val="Planilha Encarregado"/>
      <sheetName val="Uniformes"/>
      <sheetName val="Materiais e Equipamentos"/>
    </sheetNames>
    <sheetDataSet>
      <sheetData sheetId="0"/>
      <sheetData sheetId="1"/>
      <sheetData sheetId="2"/>
      <sheetData sheetId="3"/>
      <sheetData sheetId="4">
        <row r="18">
          <cell r="E18">
            <v>0</v>
          </cell>
        </row>
      </sheetData>
      <sheetData sheetId="5">
        <row r="62">
          <cell r="I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workbookViewId="0">
      <selection activeCell="I12" sqref="I12"/>
    </sheetView>
  </sheetViews>
  <sheetFormatPr defaultRowHeight="15" x14ac:dyDescent="0.25"/>
  <cols>
    <col min="1" max="1" width="17.7109375" customWidth="1"/>
    <col min="2" max="2" width="30.7109375" customWidth="1"/>
    <col min="3" max="3" width="30" customWidth="1"/>
    <col min="4" max="4" width="12.140625" customWidth="1"/>
    <col min="5" max="5" width="10.5703125" bestFit="1" customWidth="1"/>
    <col min="257" max="257" width="17.7109375" customWidth="1"/>
    <col min="258" max="258" width="30.7109375" customWidth="1"/>
    <col min="259" max="259" width="30" customWidth="1"/>
    <col min="260" max="260" width="12.140625" customWidth="1"/>
    <col min="261" max="261" width="10.5703125" bestFit="1" customWidth="1"/>
    <col min="513" max="513" width="17.7109375" customWidth="1"/>
    <col min="514" max="514" width="30.7109375" customWidth="1"/>
    <col min="515" max="515" width="30" customWidth="1"/>
    <col min="516" max="516" width="12.140625" customWidth="1"/>
    <col min="517" max="517" width="10.5703125" bestFit="1" customWidth="1"/>
    <col min="769" max="769" width="17.7109375" customWidth="1"/>
    <col min="770" max="770" width="30.7109375" customWidth="1"/>
    <col min="771" max="771" width="30" customWidth="1"/>
    <col min="772" max="772" width="12.140625" customWidth="1"/>
    <col min="773" max="773" width="10.5703125" bestFit="1" customWidth="1"/>
    <col min="1025" max="1025" width="17.7109375" customWidth="1"/>
    <col min="1026" max="1026" width="30.7109375" customWidth="1"/>
    <col min="1027" max="1027" width="30" customWidth="1"/>
    <col min="1028" max="1028" width="12.140625" customWidth="1"/>
    <col min="1029" max="1029" width="10.5703125" bestFit="1" customWidth="1"/>
    <col min="1281" max="1281" width="17.7109375" customWidth="1"/>
    <col min="1282" max="1282" width="30.7109375" customWidth="1"/>
    <col min="1283" max="1283" width="30" customWidth="1"/>
    <col min="1284" max="1284" width="12.140625" customWidth="1"/>
    <col min="1285" max="1285" width="10.5703125" bestFit="1" customWidth="1"/>
    <col min="1537" max="1537" width="17.7109375" customWidth="1"/>
    <col min="1538" max="1538" width="30.7109375" customWidth="1"/>
    <col min="1539" max="1539" width="30" customWidth="1"/>
    <col min="1540" max="1540" width="12.140625" customWidth="1"/>
    <col min="1541" max="1541" width="10.5703125" bestFit="1" customWidth="1"/>
    <col min="1793" max="1793" width="17.7109375" customWidth="1"/>
    <col min="1794" max="1794" width="30.7109375" customWidth="1"/>
    <col min="1795" max="1795" width="30" customWidth="1"/>
    <col min="1796" max="1796" width="12.140625" customWidth="1"/>
    <col min="1797" max="1797" width="10.5703125" bestFit="1" customWidth="1"/>
    <col min="2049" max="2049" width="17.7109375" customWidth="1"/>
    <col min="2050" max="2050" width="30.7109375" customWidth="1"/>
    <col min="2051" max="2051" width="30" customWidth="1"/>
    <col min="2052" max="2052" width="12.140625" customWidth="1"/>
    <col min="2053" max="2053" width="10.5703125" bestFit="1" customWidth="1"/>
    <col min="2305" max="2305" width="17.7109375" customWidth="1"/>
    <col min="2306" max="2306" width="30.7109375" customWidth="1"/>
    <col min="2307" max="2307" width="30" customWidth="1"/>
    <col min="2308" max="2308" width="12.140625" customWidth="1"/>
    <col min="2309" max="2309" width="10.5703125" bestFit="1" customWidth="1"/>
    <col min="2561" max="2561" width="17.7109375" customWidth="1"/>
    <col min="2562" max="2562" width="30.7109375" customWidth="1"/>
    <col min="2563" max="2563" width="30" customWidth="1"/>
    <col min="2564" max="2564" width="12.140625" customWidth="1"/>
    <col min="2565" max="2565" width="10.5703125" bestFit="1" customWidth="1"/>
    <col min="2817" max="2817" width="17.7109375" customWidth="1"/>
    <col min="2818" max="2818" width="30.7109375" customWidth="1"/>
    <col min="2819" max="2819" width="30" customWidth="1"/>
    <col min="2820" max="2820" width="12.140625" customWidth="1"/>
    <col min="2821" max="2821" width="10.5703125" bestFit="1" customWidth="1"/>
    <col min="3073" max="3073" width="17.7109375" customWidth="1"/>
    <col min="3074" max="3074" width="30.7109375" customWidth="1"/>
    <col min="3075" max="3075" width="30" customWidth="1"/>
    <col min="3076" max="3076" width="12.140625" customWidth="1"/>
    <col min="3077" max="3077" width="10.5703125" bestFit="1" customWidth="1"/>
    <col min="3329" max="3329" width="17.7109375" customWidth="1"/>
    <col min="3330" max="3330" width="30.7109375" customWidth="1"/>
    <col min="3331" max="3331" width="30" customWidth="1"/>
    <col min="3332" max="3332" width="12.140625" customWidth="1"/>
    <col min="3333" max="3333" width="10.5703125" bestFit="1" customWidth="1"/>
    <col min="3585" max="3585" width="17.7109375" customWidth="1"/>
    <col min="3586" max="3586" width="30.7109375" customWidth="1"/>
    <col min="3587" max="3587" width="30" customWidth="1"/>
    <col min="3588" max="3588" width="12.140625" customWidth="1"/>
    <col min="3589" max="3589" width="10.5703125" bestFit="1" customWidth="1"/>
    <col min="3841" max="3841" width="17.7109375" customWidth="1"/>
    <col min="3842" max="3842" width="30.7109375" customWidth="1"/>
    <col min="3843" max="3843" width="30" customWidth="1"/>
    <col min="3844" max="3844" width="12.140625" customWidth="1"/>
    <col min="3845" max="3845" width="10.5703125" bestFit="1" customWidth="1"/>
    <col min="4097" max="4097" width="17.7109375" customWidth="1"/>
    <col min="4098" max="4098" width="30.7109375" customWidth="1"/>
    <col min="4099" max="4099" width="30" customWidth="1"/>
    <col min="4100" max="4100" width="12.140625" customWidth="1"/>
    <col min="4101" max="4101" width="10.5703125" bestFit="1" customWidth="1"/>
    <col min="4353" max="4353" width="17.7109375" customWidth="1"/>
    <col min="4354" max="4354" width="30.7109375" customWidth="1"/>
    <col min="4355" max="4355" width="30" customWidth="1"/>
    <col min="4356" max="4356" width="12.140625" customWidth="1"/>
    <col min="4357" max="4357" width="10.5703125" bestFit="1" customWidth="1"/>
    <col min="4609" max="4609" width="17.7109375" customWidth="1"/>
    <col min="4610" max="4610" width="30.7109375" customWidth="1"/>
    <col min="4611" max="4611" width="30" customWidth="1"/>
    <col min="4612" max="4612" width="12.140625" customWidth="1"/>
    <col min="4613" max="4613" width="10.5703125" bestFit="1" customWidth="1"/>
    <col min="4865" max="4865" width="17.7109375" customWidth="1"/>
    <col min="4866" max="4866" width="30.7109375" customWidth="1"/>
    <col min="4867" max="4867" width="30" customWidth="1"/>
    <col min="4868" max="4868" width="12.140625" customWidth="1"/>
    <col min="4869" max="4869" width="10.5703125" bestFit="1" customWidth="1"/>
    <col min="5121" max="5121" width="17.7109375" customWidth="1"/>
    <col min="5122" max="5122" width="30.7109375" customWidth="1"/>
    <col min="5123" max="5123" width="30" customWidth="1"/>
    <col min="5124" max="5124" width="12.140625" customWidth="1"/>
    <col min="5125" max="5125" width="10.5703125" bestFit="1" customWidth="1"/>
    <col min="5377" max="5377" width="17.7109375" customWidth="1"/>
    <col min="5378" max="5378" width="30.7109375" customWidth="1"/>
    <col min="5379" max="5379" width="30" customWidth="1"/>
    <col min="5380" max="5380" width="12.140625" customWidth="1"/>
    <col min="5381" max="5381" width="10.5703125" bestFit="1" customWidth="1"/>
    <col min="5633" max="5633" width="17.7109375" customWidth="1"/>
    <col min="5634" max="5634" width="30.7109375" customWidth="1"/>
    <col min="5635" max="5635" width="30" customWidth="1"/>
    <col min="5636" max="5636" width="12.140625" customWidth="1"/>
    <col min="5637" max="5637" width="10.5703125" bestFit="1" customWidth="1"/>
    <col min="5889" max="5889" width="17.7109375" customWidth="1"/>
    <col min="5890" max="5890" width="30.7109375" customWidth="1"/>
    <col min="5891" max="5891" width="30" customWidth="1"/>
    <col min="5892" max="5892" width="12.140625" customWidth="1"/>
    <col min="5893" max="5893" width="10.5703125" bestFit="1" customWidth="1"/>
    <col min="6145" max="6145" width="17.7109375" customWidth="1"/>
    <col min="6146" max="6146" width="30.7109375" customWidth="1"/>
    <col min="6147" max="6147" width="30" customWidth="1"/>
    <col min="6148" max="6148" width="12.140625" customWidth="1"/>
    <col min="6149" max="6149" width="10.5703125" bestFit="1" customWidth="1"/>
    <col min="6401" max="6401" width="17.7109375" customWidth="1"/>
    <col min="6402" max="6402" width="30.7109375" customWidth="1"/>
    <col min="6403" max="6403" width="30" customWidth="1"/>
    <col min="6404" max="6404" width="12.140625" customWidth="1"/>
    <col min="6405" max="6405" width="10.5703125" bestFit="1" customWidth="1"/>
    <col min="6657" max="6657" width="17.7109375" customWidth="1"/>
    <col min="6658" max="6658" width="30.7109375" customWidth="1"/>
    <col min="6659" max="6659" width="30" customWidth="1"/>
    <col min="6660" max="6660" width="12.140625" customWidth="1"/>
    <col min="6661" max="6661" width="10.5703125" bestFit="1" customWidth="1"/>
    <col min="6913" max="6913" width="17.7109375" customWidth="1"/>
    <col min="6914" max="6914" width="30.7109375" customWidth="1"/>
    <col min="6915" max="6915" width="30" customWidth="1"/>
    <col min="6916" max="6916" width="12.140625" customWidth="1"/>
    <col min="6917" max="6917" width="10.5703125" bestFit="1" customWidth="1"/>
    <col min="7169" max="7169" width="17.7109375" customWidth="1"/>
    <col min="7170" max="7170" width="30.7109375" customWidth="1"/>
    <col min="7171" max="7171" width="30" customWidth="1"/>
    <col min="7172" max="7172" width="12.140625" customWidth="1"/>
    <col min="7173" max="7173" width="10.5703125" bestFit="1" customWidth="1"/>
    <col min="7425" max="7425" width="17.7109375" customWidth="1"/>
    <col min="7426" max="7426" width="30.7109375" customWidth="1"/>
    <col min="7427" max="7427" width="30" customWidth="1"/>
    <col min="7428" max="7428" width="12.140625" customWidth="1"/>
    <col min="7429" max="7429" width="10.5703125" bestFit="1" customWidth="1"/>
    <col min="7681" max="7681" width="17.7109375" customWidth="1"/>
    <col min="7682" max="7682" width="30.7109375" customWidth="1"/>
    <col min="7683" max="7683" width="30" customWidth="1"/>
    <col min="7684" max="7684" width="12.140625" customWidth="1"/>
    <col min="7685" max="7685" width="10.5703125" bestFit="1" customWidth="1"/>
    <col min="7937" max="7937" width="17.7109375" customWidth="1"/>
    <col min="7938" max="7938" width="30.7109375" customWidth="1"/>
    <col min="7939" max="7939" width="30" customWidth="1"/>
    <col min="7940" max="7940" width="12.140625" customWidth="1"/>
    <col min="7941" max="7941" width="10.5703125" bestFit="1" customWidth="1"/>
    <col min="8193" max="8193" width="17.7109375" customWidth="1"/>
    <col min="8194" max="8194" width="30.7109375" customWidth="1"/>
    <col min="8195" max="8195" width="30" customWidth="1"/>
    <col min="8196" max="8196" width="12.140625" customWidth="1"/>
    <col min="8197" max="8197" width="10.5703125" bestFit="1" customWidth="1"/>
    <col min="8449" max="8449" width="17.7109375" customWidth="1"/>
    <col min="8450" max="8450" width="30.7109375" customWidth="1"/>
    <col min="8451" max="8451" width="30" customWidth="1"/>
    <col min="8452" max="8452" width="12.140625" customWidth="1"/>
    <col min="8453" max="8453" width="10.5703125" bestFit="1" customWidth="1"/>
    <col min="8705" max="8705" width="17.7109375" customWidth="1"/>
    <col min="8706" max="8706" width="30.7109375" customWidth="1"/>
    <col min="8707" max="8707" width="30" customWidth="1"/>
    <col min="8708" max="8708" width="12.140625" customWidth="1"/>
    <col min="8709" max="8709" width="10.5703125" bestFit="1" customWidth="1"/>
    <col min="8961" max="8961" width="17.7109375" customWidth="1"/>
    <col min="8962" max="8962" width="30.7109375" customWidth="1"/>
    <col min="8963" max="8963" width="30" customWidth="1"/>
    <col min="8964" max="8964" width="12.140625" customWidth="1"/>
    <col min="8965" max="8965" width="10.5703125" bestFit="1" customWidth="1"/>
    <col min="9217" max="9217" width="17.7109375" customWidth="1"/>
    <col min="9218" max="9218" width="30.7109375" customWidth="1"/>
    <col min="9219" max="9219" width="30" customWidth="1"/>
    <col min="9220" max="9220" width="12.140625" customWidth="1"/>
    <col min="9221" max="9221" width="10.5703125" bestFit="1" customWidth="1"/>
    <col min="9473" max="9473" width="17.7109375" customWidth="1"/>
    <col min="9474" max="9474" width="30.7109375" customWidth="1"/>
    <col min="9475" max="9475" width="30" customWidth="1"/>
    <col min="9476" max="9476" width="12.140625" customWidth="1"/>
    <col min="9477" max="9477" width="10.5703125" bestFit="1" customWidth="1"/>
    <col min="9729" max="9729" width="17.7109375" customWidth="1"/>
    <col min="9730" max="9730" width="30.7109375" customWidth="1"/>
    <col min="9731" max="9731" width="30" customWidth="1"/>
    <col min="9732" max="9732" width="12.140625" customWidth="1"/>
    <col min="9733" max="9733" width="10.5703125" bestFit="1" customWidth="1"/>
    <col min="9985" max="9985" width="17.7109375" customWidth="1"/>
    <col min="9986" max="9986" width="30.7109375" customWidth="1"/>
    <col min="9987" max="9987" width="30" customWidth="1"/>
    <col min="9988" max="9988" width="12.140625" customWidth="1"/>
    <col min="9989" max="9989" width="10.5703125" bestFit="1" customWidth="1"/>
    <col min="10241" max="10241" width="17.7109375" customWidth="1"/>
    <col min="10242" max="10242" width="30.7109375" customWidth="1"/>
    <col min="10243" max="10243" width="30" customWidth="1"/>
    <col min="10244" max="10244" width="12.140625" customWidth="1"/>
    <col min="10245" max="10245" width="10.5703125" bestFit="1" customWidth="1"/>
    <col min="10497" max="10497" width="17.7109375" customWidth="1"/>
    <col min="10498" max="10498" width="30.7109375" customWidth="1"/>
    <col min="10499" max="10499" width="30" customWidth="1"/>
    <col min="10500" max="10500" width="12.140625" customWidth="1"/>
    <col min="10501" max="10501" width="10.5703125" bestFit="1" customWidth="1"/>
    <col min="10753" max="10753" width="17.7109375" customWidth="1"/>
    <col min="10754" max="10754" width="30.7109375" customWidth="1"/>
    <col min="10755" max="10755" width="30" customWidth="1"/>
    <col min="10756" max="10756" width="12.140625" customWidth="1"/>
    <col min="10757" max="10757" width="10.5703125" bestFit="1" customWidth="1"/>
    <col min="11009" max="11009" width="17.7109375" customWidth="1"/>
    <col min="11010" max="11010" width="30.7109375" customWidth="1"/>
    <col min="11011" max="11011" width="30" customWidth="1"/>
    <col min="11012" max="11012" width="12.140625" customWidth="1"/>
    <col min="11013" max="11013" width="10.5703125" bestFit="1" customWidth="1"/>
    <col min="11265" max="11265" width="17.7109375" customWidth="1"/>
    <col min="11266" max="11266" width="30.7109375" customWidth="1"/>
    <col min="11267" max="11267" width="30" customWidth="1"/>
    <col min="11268" max="11268" width="12.140625" customWidth="1"/>
    <col min="11269" max="11269" width="10.5703125" bestFit="1" customWidth="1"/>
    <col min="11521" max="11521" width="17.7109375" customWidth="1"/>
    <col min="11522" max="11522" width="30.7109375" customWidth="1"/>
    <col min="11523" max="11523" width="30" customWidth="1"/>
    <col min="11524" max="11524" width="12.140625" customWidth="1"/>
    <col min="11525" max="11525" width="10.5703125" bestFit="1" customWidth="1"/>
    <col min="11777" max="11777" width="17.7109375" customWidth="1"/>
    <col min="11778" max="11778" width="30.7109375" customWidth="1"/>
    <col min="11779" max="11779" width="30" customWidth="1"/>
    <col min="11780" max="11780" width="12.140625" customWidth="1"/>
    <col min="11781" max="11781" width="10.5703125" bestFit="1" customWidth="1"/>
    <col min="12033" max="12033" width="17.7109375" customWidth="1"/>
    <col min="12034" max="12034" width="30.7109375" customWidth="1"/>
    <col min="12035" max="12035" width="30" customWidth="1"/>
    <col min="12036" max="12036" width="12.140625" customWidth="1"/>
    <col min="12037" max="12037" width="10.5703125" bestFit="1" customWidth="1"/>
    <col min="12289" max="12289" width="17.7109375" customWidth="1"/>
    <col min="12290" max="12290" width="30.7109375" customWidth="1"/>
    <col min="12291" max="12291" width="30" customWidth="1"/>
    <col min="12292" max="12292" width="12.140625" customWidth="1"/>
    <col min="12293" max="12293" width="10.5703125" bestFit="1" customWidth="1"/>
    <col min="12545" max="12545" width="17.7109375" customWidth="1"/>
    <col min="12546" max="12546" width="30.7109375" customWidth="1"/>
    <col min="12547" max="12547" width="30" customWidth="1"/>
    <col min="12548" max="12548" width="12.140625" customWidth="1"/>
    <col min="12549" max="12549" width="10.5703125" bestFit="1" customWidth="1"/>
    <col min="12801" max="12801" width="17.7109375" customWidth="1"/>
    <col min="12802" max="12802" width="30.7109375" customWidth="1"/>
    <col min="12803" max="12803" width="30" customWidth="1"/>
    <col min="12804" max="12804" width="12.140625" customWidth="1"/>
    <col min="12805" max="12805" width="10.5703125" bestFit="1" customWidth="1"/>
    <col min="13057" max="13057" width="17.7109375" customWidth="1"/>
    <col min="13058" max="13058" width="30.7109375" customWidth="1"/>
    <col min="13059" max="13059" width="30" customWidth="1"/>
    <col min="13060" max="13060" width="12.140625" customWidth="1"/>
    <col min="13061" max="13061" width="10.5703125" bestFit="1" customWidth="1"/>
    <col min="13313" max="13313" width="17.7109375" customWidth="1"/>
    <col min="13314" max="13314" width="30.7109375" customWidth="1"/>
    <col min="13315" max="13315" width="30" customWidth="1"/>
    <col min="13316" max="13316" width="12.140625" customWidth="1"/>
    <col min="13317" max="13317" width="10.5703125" bestFit="1" customWidth="1"/>
    <col min="13569" max="13569" width="17.7109375" customWidth="1"/>
    <col min="13570" max="13570" width="30.7109375" customWidth="1"/>
    <col min="13571" max="13571" width="30" customWidth="1"/>
    <col min="13572" max="13572" width="12.140625" customWidth="1"/>
    <col min="13573" max="13573" width="10.5703125" bestFit="1" customWidth="1"/>
    <col min="13825" max="13825" width="17.7109375" customWidth="1"/>
    <col min="13826" max="13826" width="30.7109375" customWidth="1"/>
    <col min="13827" max="13827" width="30" customWidth="1"/>
    <col min="13828" max="13828" width="12.140625" customWidth="1"/>
    <col min="13829" max="13829" width="10.5703125" bestFit="1" customWidth="1"/>
    <col min="14081" max="14081" width="17.7109375" customWidth="1"/>
    <col min="14082" max="14082" width="30.7109375" customWidth="1"/>
    <col min="14083" max="14083" width="30" customWidth="1"/>
    <col min="14084" max="14084" width="12.140625" customWidth="1"/>
    <col min="14085" max="14085" width="10.5703125" bestFit="1" customWidth="1"/>
    <col min="14337" max="14337" width="17.7109375" customWidth="1"/>
    <col min="14338" max="14338" width="30.7109375" customWidth="1"/>
    <col min="14339" max="14339" width="30" customWidth="1"/>
    <col min="14340" max="14340" width="12.140625" customWidth="1"/>
    <col min="14341" max="14341" width="10.5703125" bestFit="1" customWidth="1"/>
    <col min="14593" max="14593" width="17.7109375" customWidth="1"/>
    <col min="14594" max="14594" width="30.7109375" customWidth="1"/>
    <col min="14595" max="14595" width="30" customWidth="1"/>
    <col min="14596" max="14596" width="12.140625" customWidth="1"/>
    <col min="14597" max="14597" width="10.5703125" bestFit="1" customWidth="1"/>
    <col min="14849" max="14849" width="17.7109375" customWidth="1"/>
    <col min="14850" max="14850" width="30.7109375" customWidth="1"/>
    <col min="14851" max="14851" width="30" customWidth="1"/>
    <col min="14852" max="14852" width="12.140625" customWidth="1"/>
    <col min="14853" max="14853" width="10.5703125" bestFit="1" customWidth="1"/>
    <col min="15105" max="15105" width="17.7109375" customWidth="1"/>
    <col min="15106" max="15106" width="30.7109375" customWidth="1"/>
    <col min="15107" max="15107" width="30" customWidth="1"/>
    <col min="15108" max="15108" width="12.140625" customWidth="1"/>
    <col min="15109" max="15109" width="10.5703125" bestFit="1" customWidth="1"/>
    <col min="15361" max="15361" width="17.7109375" customWidth="1"/>
    <col min="15362" max="15362" width="30.7109375" customWidth="1"/>
    <col min="15363" max="15363" width="30" customWidth="1"/>
    <col min="15364" max="15364" width="12.140625" customWidth="1"/>
    <col min="15365" max="15365" width="10.5703125" bestFit="1" customWidth="1"/>
    <col min="15617" max="15617" width="17.7109375" customWidth="1"/>
    <col min="15618" max="15618" width="30.7109375" customWidth="1"/>
    <col min="15619" max="15619" width="30" customWidth="1"/>
    <col min="15620" max="15620" width="12.140625" customWidth="1"/>
    <col min="15621" max="15621" width="10.5703125" bestFit="1" customWidth="1"/>
    <col min="15873" max="15873" width="17.7109375" customWidth="1"/>
    <col min="15874" max="15874" width="30.7109375" customWidth="1"/>
    <col min="15875" max="15875" width="30" customWidth="1"/>
    <col min="15876" max="15876" width="12.140625" customWidth="1"/>
    <col min="15877" max="15877" width="10.5703125" bestFit="1" customWidth="1"/>
    <col min="16129" max="16129" width="17.7109375" customWidth="1"/>
    <col min="16130" max="16130" width="30.7109375" customWidth="1"/>
    <col min="16131" max="16131" width="30" customWidth="1"/>
    <col min="16132" max="16132" width="12.140625" customWidth="1"/>
    <col min="16133" max="16133" width="10.5703125" bestFit="1" customWidth="1"/>
  </cols>
  <sheetData>
    <row r="1" spans="1:3" x14ac:dyDescent="0.25">
      <c r="A1" s="70" t="s">
        <v>0</v>
      </c>
      <c r="B1" s="70"/>
      <c r="C1" s="70"/>
    </row>
    <row r="2" spans="1:3" x14ac:dyDescent="0.25">
      <c r="A2" s="70"/>
      <c r="B2" s="70"/>
      <c r="C2" s="70"/>
    </row>
    <row r="3" spans="1:3" x14ac:dyDescent="0.25">
      <c r="A3" s="1"/>
    </row>
    <row r="4" spans="1:3" x14ac:dyDescent="0.25">
      <c r="A4" s="71" t="s">
        <v>1</v>
      </c>
      <c r="B4" s="71"/>
      <c r="C4" s="71"/>
    </row>
    <row r="5" spans="1:3" ht="29.25" customHeight="1" x14ac:dyDescent="0.25">
      <c r="A5" s="2" t="s">
        <v>2</v>
      </c>
      <c r="B5" s="72" t="s">
        <v>3</v>
      </c>
      <c r="C5" s="72"/>
    </row>
    <row r="6" spans="1:3" x14ac:dyDescent="0.25">
      <c r="A6" s="73" t="s">
        <v>4</v>
      </c>
      <c r="B6" s="73"/>
      <c r="C6" s="73"/>
    </row>
    <row r="7" spans="1:3" x14ac:dyDescent="0.25">
      <c r="A7" s="3"/>
      <c r="B7" s="3"/>
      <c r="C7" s="3"/>
    </row>
    <row r="8" spans="1:3" ht="15.75" thickBot="1" x14ac:dyDescent="0.3">
      <c r="A8" s="74" t="s">
        <v>5</v>
      </c>
      <c r="B8" s="74"/>
      <c r="C8" s="74"/>
    </row>
    <row r="9" spans="1:3" ht="30.75" thickBot="1" x14ac:dyDescent="0.3">
      <c r="A9" s="4" t="s">
        <v>6</v>
      </c>
      <c r="B9" s="5" t="s">
        <v>7</v>
      </c>
      <c r="C9" s="5" t="s">
        <v>8</v>
      </c>
    </row>
    <row r="10" spans="1:3" ht="15.75" thickBot="1" x14ac:dyDescent="0.3">
      <c r="A10" s="6" t="s">
        <v>9</v>
      </c>
      <c r="B10" s="7" t="s">
        <v>10</v>
      </c>
      <c r="C10" s="7" t="s">
        <v>11</v>
      </c>
    </row>
    <row r="11" spans="1:3" ht="45.75" thickBot="1" x14ac:dyDescent="0.3">
      <c r="A11" s="6" t="s">
        <v>12</v>
      </c>
      <c r="B11" s="7" t="s">
        <v>13</v>
      </c>
      <c r="C11" s="7" t="s">
        <v>14</v>
      </c>
    </row>
    <row r="12" spans="1:3" ht="30.75" thickBot="1" x14ac:dyDescent="0.3">
      <c r="A12" s="6" t="s">
        <v>15</v>
      </c>
      <c r="B12" s="7" t="s">
        <v>16</v>
      </c>
      <c r="C12" s="7" t="s">
        <v>17</v>
      </c>
    </row>
    <row r="13" spans="1:3" x14ac:dyDescent="0.25">
      <c r="A13" s="3"/>
      <c r="B13" s="3"/>
      <c r="C13" s="3"/>
    </row>
    <row r="14" spans="1:3" ht="15.75" thickBot="1" x14ac:dyDescent="0.3">
      <c r="A14" s="74" t="s">
        <v>18</v>
      </c>
      <c r="B14" s="74"/>
      <c r="C14" s="74"/>
    </row>
    <row r="15" spans="1:3" ht="43.5" thickBot="1" x14ac:dyDescent="0.3">
      <c r="A15" s="8" t="s">
        <v>19</v>
      </c>
      <c r="B15" s="9" t="s">
        <v>20</v>
      </c>
      <c r="C15" s="9" t="s">
        <v>21</v>
      </c>
    </row>
    <row r="16" spans="1:3" ht="29.25" thickBot="1" x14ac:dyDescent="0.3">
      <c r="A16" s="10" t="s">
        <v>22</v>
      </c>
      <c r="B16" s="11" t="s">
        <v>23</v>
      </c>
      <c r="C16" s="11">
        <v>1</v>
      </c>
    </row>
    <row r="18" spans="1:3" ht="15.75" thickBot="1" x14ac:dyDescent="0.3"/>
    <row r="19" spans="1:3" ht="42.75" customHeight="1" thickBot="1" x14ac:dyDescent="0.3">
      <c r="A19" s="68" t="s">
        <v>24</v>
      </c>
      <c r="B19" s="75"/>
      <c r="C19" s="69"/>
    </row>
    <row r="20" spans="1:3" ht="30.75" thickBot="1" x14ac:dyDescent="0.3">
      <c r="A20" s="12">
        <v>1</v>
      </c>
      <c r="B20" s="11" t="s">
        <v>25</v>
      </c>
      <c r="C20" s="11" t="str">
        <f>A16</f>
        <v>Servente/ Aux. Serviços Gerais</v>
      </c>
    </row>
    <row r="21" spans="1:3" ht="30.75" thickBot="1" x14ac:dyDescent="0.3">
      <c r="A21" s="12">
        <v>2</v>
      </c>
      <c r="B21" s="11" t="s">
        <v>26</v>
      </c>
      <c r="C21" s="13">
        <v>0</v>
      </c>
    </row>
    <row r="22" spans="1:3" ht="30.75" thickBot="1" x14ac:dyDescent="0.3">
      <c r="A22" s="12">
        <v>3</v>
      </c>
      <c r="B22" s="11" t="s">
        <v>27</v>
      </c>
      <c r="C22" s="11" t="str">
        <f>A16</f>
        <v>Servente/ Aux. Serviços Gerais</v>
      </c>
    </row>
    <row r="23" spans="1:3" ht="30" x14ac:dyDescent="0.25">
      <c r="A23" s="14">
        <v>4</v>
      </c>
      <c r="B23" s="15" t="s">
        <v>28</v>
      </c>
      <c r="C23" s="16" t="s">
        <v>29</v>
      </c>
    </row>
    <row r="24" spans="1:3" x14ac:dyDescent="0.25">
      <c r="A24" s="17">
        <v>5</v>
      </c>
      <c r="B24" s="17" t="s">
        <v>30</v>
      </c>
      <c r="C24" s="17">
        <v>1</v>
      </c>
    </row>
    <row r="25" spans="1:3" x14ac:dyDescent="0.25">
      <c r="A25" s="76" t="s">
        <v>31</v>
      </c>
      <c r="B25" s="76"/>
      <c r="C25" s="76"/>
    </row>
    <row r="26" spans="1:3" x14ac:dyDescent="0.25">
      <c r="A26" s="18"/>
    </row>
    <row r="27" spans="1:3" ht="19.5" thickBot="1" x14ac:dyDescent="0.3">
      <c r="A27" s="77" t="s">
        <v>32</v>
      </c>
      <c r="B27" s="77"/>
      <c r="C27" s="77"/>
    </row>
    <row r="28" spans="1:3" ht="15.75" thickBot="1" x14ac:dyDescent="0.3">
      <c r="A28" s="19" t="s">
        <v>33</v>
      </c>
      <c r="B28" s="20" t="s">
        <v>34</v>
      </c>
      <c r="C28" s="20" t="s">
        <v>35</v>
      </c>
    </row>
    <row r="29" spans="1:3" ht="15.75" thickBot="1" x14ac:dyDescent="0.3">
      <c r="A29" s="6" t="s">
        <v>6</v>
      </c>
      <c r="B29" s="7" t="s">
        <v>36</v>
      </c>
      <c r="C29" s="21">
        <v>0</v>
      </c>
    </row>
    <row r="30" spans="1:3" ht="15.75" thickBot="1" x14ac:dyDescent="0.3">
      <c r="A30" s="6" t="s">
        <v>9</v>
      </c>
      <c r="B30" s="7" t="s">
        <v>37</v>
      </c>
      <c r="C30" s="21"/>
    </row>
    <row r="31" spans="1:3" ht="15.75" thickBot="1" x14ac:dyDescent="0.3">
      <c r="A31" s="6" t="s">
        <v>12</v>
      </c>
      <c r="B31" s="7" t="s">
        <v>38</v>
      </c>
      <c r="C31" s="21"/>
    </row>
    <row r="32" spans="1:3" ht="15.75" thickBot="1" x14ac:dyDescent="0.3">
      <c r="A32" s="6" t="s">
        <v>15</v>
      </c>
      <c r="B32" s="7" t="s">
        <v>39</v>
      </c>
      <c r="C32" s="21"/>
    </row>
    <row r="33" spans="1:3" ht="15.75" thickBot="1" x14ac:dyDescent="0.3">
      <c r="A33" s="6" t="s">
        <v>40</v>
      </c>
      <c r="B33" s="7" t="s">
        <v>41</v>
      </c>
      <c r="C33" s="21"/>
    </row>
    <row r="34" spans="1:3" ht="15.75" thickBot="1" x14ac:dyDescent="0.3">
      <c r="A34" s="6" t="s">
        <v>42</v>
      </c>
      <c r="B34" s="7" t="s">
        <v>43</v>
      </c>
      <c r="C34" s="21"/>
    </row>
    <row r="35" spans="1:3" ht="15.75" thickBot="1" x14ac:dyDescent="0.3">
      <c r="A35" s="6" t="s">
        <v>44</v>
      </c>
      <c r="B35" s="7" t="s">
        <v>45</v>
      </c>
      <c r="C35" s="21"/>
    </row>
    <row r="36" spans="1:3" ht="28.5" customHeight="1" thickBot="1" x14ac:dyDescent="0.3">
      <c r="A36" s="68" t="s">
        <v>46</v>
      </c>
      <c r="B36" s="69"/>
      <c r="C36" s="22">
        <f>SUM(C29:C35)</f>
        <v>0</v>
      </c>
    </row>
    <row r="37" spans="1:3" x14ac:dyDescent="0.25">
      <c r="A37" s="23"/>
    </row>
    <row r="38" spans="1:3" x14ac:dyDescent="0.25">
      <c r="A38" s="23"/>
    </row>
    <row r="39" spans="1:3" ht="19.5" thickBot="1" x14ac:dyDescent="0.3">
      <c r="A39" s="77" t="s">
        <v>47</v>
      </c>
      <c r="B39" s="77"/>
      <c r="C39" s="77"/>
    </row>
    <row r="40" spans="1:3" ht="15.75" thickBot="1" x14ac:dyDescent="0.3">
      <c r="A40" s="19" t="s">
        <v>48</v>
      </c>
      <c r="B40" s="20" t="s">
        <v>49</v>
      </c>
      <c r="C40" s="20" t="s">
        <v>35</v>
      </c>
    </row>
    <row r="41" spans="1:3" ht="15.75" thickBot="1" x14ac:dyDescent="0.3">
      <c r="A41" s="6" t="s">
        <v>6</v>
      </c>
      <c r="B41" s="7" t="s">
        <v>50</v>
      </c>
      <c r="C41" s="21">
        <v>0</v>
      </c>
    </row>
    <row r="42" spans="1:3" ht="15.75" thickBot="1" x14ac:dyDescent="0.3">
      <c r="A42" s="6" t="s">
        <v>51</v>
      </c>
      <c r="B42" s="7" t="s">
        <v>52</v>
      </c>
      <c r="C42" s="21">
        <f>-(6%*C29)</f>
        <v>0</v>
      </c>
    </row>
    <row r="43" spans="1:3" ht="30.75" thickBot="1" x14ac:dyDescent="0.3">
      <c r="A43" s="6" t="s">
        <v>9</v>
      </c>
      <c r="B43" s="7" t="s">
        <v>53</v>
      </c>
      <c r="C43" s="21">
        <v>0</v>
      </c>
    </row>
    <row r="44" spans="1:3" ht="15.75" thickBot="1" x14ac:dyDescent="0.3">
      <c r="A44" s="6" t="s">
        <v>12</v>
      </c>
      <c r="B44" s="7" t="s">
        <v>54</v>
      </c>
      <c r="C44" s="21">
        <v>0</v>
      </c>
    </row>
    <row r="45" spans="1:3" ht="15.75" thickBot="1" x14ac:dyDescent="0.3">
      <c r="A45" s="6" t="s">
        <v>15</v>
      </c>
      <c r="B45" s="7" t="s">
        <v>55</v>
      </c>
      <c r="C45" s="21"/>
    </row>
    <row r="46" spans="1:3" ht="15.75" thickBot="1" x14ac:dyDescent="0.3">
      <c r="A46" s="6" t="s">
        <v>40</v>
      </c>
      <c r="B46" s="7" t="s">
        <v>56</v>
      </c>
      <c r="C46" s="21">
        <v>0</v>
      </c>
    </row>
    <row r="47" spans="1:3" ht="15.75" thickBot="1" x14ac:dyDescent="0.3">
      <c r="A47" s="6" t="s">
        <v>42</v>
      </c>
      <c r="B47" s="7" t="s">
        <v>57</v>
      </c>
      <c r="C47" s="21">
        <v>0</v>
      </c>
    </row>
    <row r="48" spans="1:3" ht="42.75" customHeight="1" thickBot="1" x14ac:dyDescent="0.3">
      <c r="A48" s="68" t="s">
        <v>58</v>
      </c>
      <c r="B48" s="69"/>
      <c r="C48" s="22">
        <f>SUM(C41:C47)</f>
        <v>0</v>
      </c>
    </row>
    <row r="49" spans="1:5" x14ac:dyDescent="0.25">
      <c r="A49" s="78" t="s">
        <v>59</v>
      </c>
      <c r="B49" s="78"/>
      <c r="C49" s="78"/>
    </row>
    <row r="50" spans="1:5" x14ac:dyDescent="0.25">
      <c r="A50" s="79"/>
      <c r="B50" s="79"/>
      <c r="C50" s="79"/>
    </row>
    <row r="51" spans="1:5" x14ac:dyDescent="0.25">
      <c r="A51" s="23"/>
    </row>
    <row r="52" spans="1:5" ht="18.75" x14ac:dyDescent="0.25">
      <c r="A52" s="24"/>
    </row>
    <row r="53" spans="1:5" ht="19.5" customHeight="1" x14ac:dyDescent="0.25">
      <c r="A53" s="80" t="s">
        <v>60</v>
      </c>
      <c r="B53" s="80"/>
      <c r="C53" s="80"/>
    </row>
    <row r="54" spans="1:5" ht="15.75" customHeight="1" thickBot="1" x14ac:dyDescent="0.3">
      <c r="A54" s="81"/>
      <c r="B54" s="81"/>
      <c r="C54" s="81"/>
    </row>
    <row r="55" spans="1:5" ht="15.75" thickBot="1" x14ac:dyDescent="0.3">
      <c r="A55" s="19" t="s">
        <v>61</v>
      </c>
      <c r="B55" s="20" t="s">
        <v>62</v>
      </c>
      <c r="C55" s="20" t="s">
        <v>35</v>
      </c>
    </row>
    <row r="56" spans="1:5" ht="15.75" thickBot="1" x14ac:dyDescent="0.3">
      <c r="A56" s="4" t="s">
        <v>6</v>
      </c>
      <c r="B56" s="25" t="s">
        <v>63</v>
      </c>
      <c r="C56" s="26">
        <f>+[1]Uniformes!E18</f>
        <v>0</v>
      </c>
    </row>
    <row r="57" spans="1:5" ht="15.75" thickBot="1" x14ac:dyDescent="0.3">
      <c r="A57" s="4" t="s">
        <v>9</v>
      </c>
      <c r="B57" s="25" t="s">
        <v>64</v>
      </c>
      <c r="C57" s="26">
        <v>0</v>
      </c>
      <c r="D57" s="27"/>
      <c r="E57" s="27"/>
    </row>
    <row r="58" spans="1:5" ht="15.75" thickBot="1" x14ac:dyDescent="0.3">
      <c r="A58" s="4" t="s">
        <v>12</v>
      </c>
      <c r="B58" s="25" t="s">
        <v>65</v>
      </c>
      <c r="C58" s="26">
        <f>'[1]Materiais e Equipamentos'!I62</f>
        <v>0</v>
      </c>
    </row>
    <row r="59" spans="1:5" ht="15.75" thickBot="1" x14ac:dyDescent="0.3">
      <c r="A59" s="4" t="s">
        <v>15</v>
      </c>
      <c r="B59" s="25" t="s">
        <v>45</v>
      </c>
      <c r="C59" s="26">
        <v>0</v>
      </c>
    </row>
    <row r="60" spans="1:5" ht="15.75" thickBot="1" x14ac:dyDescent="0.3">
      <c r="A60" s="68" t="s">
        <v>66</v>
      </c>
      <c r="B60" s="69"/>
      <c r="C60" s="22">
        <f>SUM(C56:C58)</f>
        <v>0</v>
      </c>
    </row>
    <row r="61" spans="1:5" x14ac:dyDescent="0.25">
      <c r="A61" s="82" t="s">
        <v>67</v>
      </c>
      <c r="B61" s="82"/>
      <c r="C61" s="82"/>
    </row>
    <row r="62" spans="1:5" x14ac:dyDescent="0.25">
      <c r="A62" s="28"/>
      <c r="B62" s="28"/>
      <c r="C62" s="28"/>
    </row>
    <row r="63" spans="1:5" x14ac:dyDescent="0.25">
      <c r="A63" s="23"/>
    </row>
    <row r="64" spans="1:5" ht="18.75" x14ac:dyDescent="0.25">
      <c r="A64" s="83" t="s">
        <v>68</v>
      </c>
      <c r="B64" s="83"/>
      <c r="C64" s="83"/>
    </row>
    <row r="65" spans="1:4" ht="18.75" x14ac:dyDescent="0.25">
      <c r="A65" s="24"/>
    </row>
    <row r="66" spans="1:4" ht="19.5" thickBot="1" x14ac:dyDescent="0.3">
      <c r="A66" s="77" t="s">
        <v>69</v>
      </c>
      <c r="B66" s="77"/>
      <c r="C66" s="77"/>
      <c r="D66" s="77"/>
    </row>
    <row r="67" spans="1:4" ht="29.25" thickBot="1" x14ac:dyDescent="0.3">
      <c r="A67" s="19" t="s">
        <v>70</v>
      </c>
      <c r="B67" s="20" t="s">
        <v>71</v>
      </c>
      <c r="C67" s="20" t="s">
        <v>72</v>
      </c>
      <c r="D67" s="20" t="s">
        <v>35</v>
      </c>
    </row>
    <row r="68" spans="1:4" ht="15.75" thickBot="1" x14ac:dyDescent="0.3">
      <c r="A68" s="12" t="s">
        <v>6</v>
      </c>
      <c r="B68" s="7" t="s">
        <v>73</v>
      </c>
      <c r="C68" s="29"/>
      <c r="D68" s="21">
        <f>C68*$C$36</f>
        <v>0</v>
      </c>
    </row>
    <row r="69" spans="1:4" ht="15.75" thickBot="1" x14ac:dyDescent="0.3">
      <c r="A69" s="12" t="s">
        <v>9</v>
      </c>
      <c r="B69" s="7" t="s">
        <v>74</v>
      </c>
      <c r="C69" s="29"/>
      <c r="D69" s="21">
        <f t="shared" ref="D69:D76" si="0">C69*$C$36</f>
        <v>0</v>
      </c>
    </row>
    <row r="70" spans="1:4" ht="15.75" thickBot="1" x14ac:dyDescent="0.3">
      <c r="A70" s="12" t="s">
        <v>12</v>
      </c>
      <c r="B70" s="7" t="s">
        <v>75</v>
      </c>
      <c r="C70" s="29"/>
      <c r="D70" s="21">
        <f t="shared" si="0"/>
        <v>0</v>
      </c>
    </row>
    <row r="71" spans="1:4" ht="15.75" thickBot="1" x14ac:dyDescent="0.3">
      <c r="A71" s="12" t="s">
        <v>15</v>
      </c>
      <c r="B71" s="7" t="s">
        <v>76</v>
      </c>
      <c r="C71" s="29"/>
      <c r="D71" s="21">
        <f t="shared" si="0"/>
        <v>0</v>
      </c>
    </row>
    <row r="72" spans="1:4" ht="15.75" thickBot="1" x14ac:dyDescent="0.3">
      <c r="A72" s="12" t="s">
        <v>40</v>
      </c>
      <c r="B72" s="30" t="s">
        <v>77</v>
      </c>
      <c r="C72" s="29"/>
      <c r="D72" s="21">
        <f t="shared" si="0"/>
        <v>0</v>
      </c>
    </row>
    <row r="73" spans="1:4" ht="15.75" thickBot="1" x14ac:dyDescent="0.3">
      <c r="A73" s="12" t="s">
        <v>42</v>
      </c>
      <c r="B73" s="7" t="s">
        <v>78</v>
      </c>
      <c r="C73" s="29"/>
      <c r="D73" s="21">
        <f t="shared" si="0"/>
        <v>0</v>
      </c>
    </row>
    <row r="74" spans="1:4" ht="30.75" thickBot="1" x14ac:dyDescent="0.3">
      <c r="A74" s="12" t="s">
        <v>44</v>
      </c>
      <c r="B74" s="7" t="s">
        <v>79</v>
      </c>
      <c r="C74" s="29"/>
      <c r="D74" s="21">
        <f t="shared" si="0"/>
        <v>0</v>
      </c>
    </row>
    <row r="75" spans="1:4" ht="15.75" thickBot="1" x14ac:dyDescent="0.3">
      <c r="A75" s="12" t="s">
        <v>80</v>
      </c>
      <c r="B75" s="7" t="s">
        <v>81</v>
      </c>
      <c r="C75" s="29"/>
      <c r="D75" s="21">
        <f t="shared" si="0"/>
        <v>0</v>
      </c>
    </row>
    <row r="76" spans="1:4" ht="15.75" thickBot="1" x14ac:dyDescent="0.3">
      <c r="A76" s="68" t="s">
        <v>82</v>
      </c>
      <c r="B76" s="69"/>
      <c r="C76" s="31">
        <f>SUM(C68:C75)</f>
        <v>0</v>
      </c>
      <c r="D76" s="32">
        <f t="shared" si="0"/>
        <v>0</v>
      </c>
    </row>
    <row r="77" spans="1:4" x14ac:dyDescent="0.25">
      <c r="A77" s="23"/>
    </row>
    <row r="78" spans="1:4" ht="19.5" thickBot="1" x14ac:dyDescent="0.3">
      <c r="A78" s="77" t="s">
        <v>83</v>
      </c>
      <c r="B78" s="77"/>
      <c r="C78" s="77"/>
      <c r="D78" s="77"/>
    </row>
    <row r="79" spans="1:4" ht="15.75" thickBot="1" x14ac:dyDescent="0.3">
      <c r="A79" s="19" t="s">
        <v>84</v>
      </c>
      <c r="B79" s="20" t="s">
        <v>85</v>
      </c>
      <c r="C79" s="20" t="s">
        <v>72</v>
      </c>
      <c r="D79" s="20" t="s">
        <v>35</v>
      </c>
    </row>
    <row r="80" spans="1:4" ht="15.75" thickBot="1" x14ac:dyDescent="0.3">
      <c r="A80" s="12" t="s">
        <v>6</v>
      </c>
      <c r="B80" s="7" t="s">
        <v>86</v>
      </c>
      <c r="C80" s="29"/>
      <c r="D80" s="21">
        <f>C80*$C$36</f>
        <v>0</v>
      </c>
    </row>
    <row r="81" spans="1:4" ht="15.75" thickBot="1" x14ac:dyDescent="0.3">
      <c r="A81" s="12"/>
      <c r="B81" s="33" t="s">
        <v>87</v>
      </c>
      <c r="C81" s="29"/>
      <c r="D81" s="21">
        <f>SUM(D80:D80)</f>
        <v>0</v>
      </c>
    </row>
    <row r="82" spans="1:4" ht="30.75" thickBot="1" x14ac:dyDescent="0.3">
      <c r="A82" s="12" t="s">
        <v>9</v>
      </c>
      <c r="B82" s="7" t="s">
        <v>88</v>
      </c>
      <c r="C82" s="29"/>
      <c r="D82" s="21">
        <f>C82*$C$36</f>
        <v>0</v>
      </c>
    </row>
    <row r="83" spans="1:4" ht="15.75" thickBot="1" x14ac:dyDescent="0.3">
      <c r="A83" s="68" t="s">
        <v>82</v>
      </c>
      <c r="B83" s="69"/>
      <c r="C83" s="31">
        <f>SUM(C82,C81)</f>
        <v>0</v>
      </c>
      <c r="D83" s="22">
        <f>SUM(D82,D81)</f>
        <v>0</v>
      </c>
    </row>
    <row r="84" spans="1:4" x14ac:dyDescent="0.25">
      <c r="A84" s="23"/>
    </row>
    <row r="85" spans="1:4" ht="19.5" thickBot="1" x14ac:dyDescent="0.3">
      <c r="A85" s="77" t="s">
        <v>89</v>
      </c>
      <c r="B85" s="77"/>
      <c r="C85" s="77"/>
      <c r="D85" s="77"/>
    </row>
    <row r="86" spans="1:4" ht="15.75" thickBot="1" x14ac:dyDescent="0.3">
      <c r="A86" s="19" t="s">
        <v>90</v>
      </c>
      <c r="B86" s="20" t="s">
        <v>91</v>
      </c>
      <c r="C86" s="20" t="s">
        <v>72</v>
      </c>
      <c r="D86" s="20" t="s">
        <v>35</v>
      </c>
    </row>
    <row r="87" spans="1:4" ht="15.75" thickBot="1" x14ac:dyDescent="0.3">
      <c r="A87" s="12" t="s">
        <v>6</v>
      </c>
      <c r="B87" s="7" t="s">
        <v>91</v>
      </c>
      <c r="C87" s="29"/>
      <c r="D87" s="21">
        <f>C87*$C$36</f>
        <v>0</v>
      </c>
    </row>
    <row r="88" spans="1:4" ht="30.75" thickBot="1" x14ac:dyDescent="0.3">
      <c r="A88" s="12" t="s">
        <v>9</v>
      </c>
      <c r="B88" s="7" t="s">
        <v>92</v>
      </c>
      <c r="C88" s="29"/>
      <c r="D88" s="21">
        <f>C88*$C$36</f>
        <v>0</v>
      </c>
    </row>
    <row r="89" spans="1:4" ht="15.75" thickBot="1" x14ac:dyDescent="0.3">
      <c r="A89" s="68" t="s">
        <v>82</v>
      </c>
      <c r="B89" s="69"/>
      <c r="C89" s="31">
        <f>SUM(C88,C87)</f>
        <v>0</v>
      </c>
      <c r="D89" s="22">
        <f>SUM(D88,D87)</f>
        <v>0</v>
      </c>
    </row>
    <row r="90" spans="1:4" ht="18.75" x14ac:dyDescent="0.25">
      <c r="A90" s="24"/>
    </row>
    <row r="91" spans="1:4" ht="19.5" thickBot="1" x14ac:dyDescent="0.3">
      <c r="A91" s="77" t="s">
        <v>93</v>
      </c>
      <c r="B91" s="77"/>
      <c r="C91" s="77"/>
      <c r="D91" s="77"/>
    </row>
    <row r="92" spans="1:4" ht="15.75" thickBot="1" x14ac:dyDescent="0.3">
      <c r="A92" s="19" t="s">
        <v>94</v>
      </c>
      <c r="B92" s="20" t="s">
        <v>95</v>
      </c>
      <c r="C92" s="20" t="s">
        <v>72</v>
      </c>
      <c r="D92" s="20" t="s">
        <v>35</v>
      </c>
    </row>
    <row r="93" spans="1:4" ht="15.75" thickBot="1" x14ac:dyDescent="0.3">
      <c r="A93" s="12" t="s">
        <v>6</v>
      </c>
      <c r="B93" s="7" t="s">
        <v>96</v>
      </c>
      <c r="C93" s="29"/>
      <c r="D93" s="21">
        <f t="shared" ref="D93:D98" si="1">C93*$C$36</f>
        <v>0</v>
      </c>
    </row>
    <row r="94" spans="1:4" ht="30.75" thickBot="1" x14ac:dyDescent="0.3">
      <c r="A94" s="12" t="s">
        <v>9</v>
      </c>
      <c r="B94" s="7" t="s">
        <v>97</v>
      </c>
      <c r="C94" s="29"/>
      <c r="D94" s="21">
        <f t="shared" si="1"/>
        <v>0</v>
      </c>
    </row>
    <row r="95" spans="1:4" ht="30.75" thickBot="1" x14ac:dyDescent="0.3">
      <c r="A95" s="12" t="s">
        <v>12</v>
      </c>
      <c r="B95" s="7" t="s">
        <v>98</v>
      </c>
      <c r="C95" s="29"/>
      <c r="D95" s="21">
        <f t="shared" si="1"/>
        <v>0</v>
      </c>
    </row>
    <row r="96" spans="1:4" ht="15.75" thickBot="1" x14ac:dyDescent="0.3">
      <c r="A96" s="12" t="s">
        <v>15</v>
      </c>
      <c r="B96" s="7" t="s">
        <v>99</v>
      </c>
      <c r="C96" s="29"/>
      <c r="D96" s="21">
        <f t="shared" si="1"/>
        <v>0</v>
      </c>
    </row>
    <row r="97" spans="1:4" ht="30.75" thickBot="1" x14ac:dyDescent="0.3">
      <c r="A97" s="12" t="s">
        <v>40</v>
      </c>
      <c r="B97" s="7" t="s">
        <v>100</v>
      </c>
      <c r="C97" s="29"/>
      <c r="D97" s="21">
        <f t="shared" si="1"/>
        <v>0</v>
      </c>
    </row>
    <row r="98" spans="1:4" ht="30.75" thickBot="1" x14ac:dyDescent="0.3">
      <c r="A98" s="12" t="s">
        <v>42</v>
      </c>
      <c r="B98" s="34" t="s">
        <v>101</v>
      </c>
      <c r="C98" s="29"/>
      <c r="D98" s="21">
        <f t="shared" si="1"/>
        <v>0</v>
      </c>
    </row>
    <row r="99" spans="1:4" ht="15.75" thickBot="1" x14ac:dyDescent="0.3">
      <c r="A99" s="68" t="s">
        <v>102</v>
      </c>
      <c r="B99" s="69"/>
      <c r="C99" s="31">
        <f>SUM(C93:C98)</f>
        <v>0</v>
      </c>
      <c r="D99" s="22">
        <f>SUM(D93:D98)</f>
        <v>0</v>
      </c>
    </row>
    <row r="100" spans="1:4" ht="18.75" x14ac:dyDescent="0.25">
      <c r="A100" s="24"/>
    </row>
    <row r="101" spans="1:4" ht="19.5" thickBot="1" x14ac:dyDescent="0.3">
      <c r="A101" s="77" t="s">
        <v>103</v>
      </c>
      <c r="B101" s="77"/>
      <c r="C101" s="77"/>
      <c r="D101" s="77"/>
    </row>
    <row r="102" spans="1:4" ht="43.5" thickBot="1" x14ac:dyDescent="0.3">
      <c r="A102" s="19" t="s">
        <v>104</v>
      </c>
      <c r="B102" s="20" t="s">
        <v>105</v>
      </c>
      <c r="C102" s="20" t="s">
        <v>72</v>
      </c>
      <c r="D102" s="20" t="s">
        <v>35</v>
      </c>
    </row>
    <row r="103" spans="1:4" ht="30.75" thickBot="1" x14ac:dyDescent="0.3">
      <c r="A103" s="12" t="s">
        <v>6</v>
      </c>
      <c r="B103" s="7" t="s">
        <v>106</v>
      </c>
      <c r="C103" s="29"/>
      <c r="D103" s="21">
        <f>C103*$C$36</f>
        <v>0</v>
      </c>
    </row>
    <row r="104" spans="1:4" ht="15.75" thickBot="1" x14ac:dyDescent="0.3">
      <c r="A104" s="12" t="s">
        <v>9</v>
      </c>
      <c r="B104" s="7" t="s">
        <v>107</v>
      </c>
      <c r="C104" s="29"/>
      <c r="D104" s="21">
        <f>C104*$C$36</f>
        <v>0</v>
      </c>
    </row>
    <row r="105" spans="1:4" ht="15.75" thickBot="1" x14ac:dyDescent="0.3">
      <c r="A105" s="12" t="s">
        <v>12</v>
      </c>
      <c r="B105" s="7" t="s">
        <v>108</v>
      </c>
      <c r="C105" s="29"/>
      <c r="D105" s="21">
        <f>C105*$C$36</f>
        <v>0</v>
      </c>
    </row>
    <row r="106" spans="1:4" ht="15.75" thickBot="1" x14ac:dyDescent="0.3">
      <c r="A106" s="12" t="s">
        <v>15</v>
      </c>
      <c r="B106" s="7" t="s">
        <v>109</v>
      </c>
      <c r="C106" s="29"/>
      <c r="D106" s="21">
        <f>C106*$C$36</f>
        <v>0</v>
      </c>
    </row>
    <row r="107" spans="1:4" ht="15.75" thickBot="1" x14ac:dyDescent="0.3">
      <c r="A107" s="12" t="s">
        <v>40</v>
      </c>
      <c r="B107" s="7" t="s">
        <v>110</v>
      </c>
      <c r="C107" s="29"/>
      <c r="D107" s="21">
        <f>C107*$C$36</f>
        <v>0</v>
      </c>
    </row>
    <row r="108" spans="1:4" ht="15.75" thickBot="1" x14ac:dyDescent="0.3">
      <c r="A108" s="12" t="s">
        <v>42</v>
      </c>
      <c r="B108" s="7" t="s">
        <v>45</v>
      </c>
      <c r="C108" s="29"/>
      <c r="D108" s="21"/>
    </row>
    <row r="109" spans="1:4" ht="15.75" thickBot="1" x14ac:dyDescent="0.3">
      <c r="A109" s="12"/>
      <c r="B109" s="33" t="s">
        <v>87</v>
      </c>
      <c r="C109" s="29"/>
      <c r="D109" s="35">
        <f>SUM(D103:D108)</f>
        <v>0</v>
      </c>
    </row>
    <row r="110" spans="1:4" ht="30.75" thickBot="1" x14ac:dyDescent="0.3">
      <c r="A110" s="12" t="s">
        <v>44</v>
      </c>
      <c r="B110" s="7" t="s">
        <v>111</v>
      </c>
      <c r="C110" s="29"/>
      <c r="D110" s="21">
        <f>C110*$C$36</f>
        <v>0</v>
      </c>
    </row>
    <row r="111" spans="1:4" ht="15.75" thickBot="1" x14ac:dyDescent="0.3">
      <c r="A111" s="68" t="s">
        <v>102</v>
      </c>
      <c r="B111" s="69"/>
      <c r="C111" s="31">
        <f>SUM(C109:C110)</f>
        <v>0</v>
      </c>
      <c r="D111" s="22">
        <f>SUM(D109:D110)</f>
        <v>0</v>
      </c>
    </row>
    <row r="112" spans="1:4" ht="18.75" x14ac:dyDescent="0.25">
      <c r="A112" s="24"/>
    </row>
    <row r="113" spans="1:4" x14ac:dyDescent="0.25">
      <c r="A113" s="36"/>
    </row>
    <row r="114" spans="1:4" x14ac:dyDescent="0.25">
      <c r="A114" s="85" t="s">
        <v>112</v>
      </c>
      <c r="B114" s="85"/>
      <c r="C114" s="85"/>
    </row>
    <row r="115" spans="1:4" ht="15.75" thickBot="1" x14ac:dyDescent="0.3">
      <c r="A115" s="23"/>
    </row>
    <row r="116" spans="1:4" ht="29.25" thickBot="1" x14ac:dyDescent="0.3">
      <c r="A116" s="19">
        <v>4</v>
      </c>
      <c r="B116" s="20" t="s">
        <v>113</v>
      </c>
      <c r="C116" s="20" t="s">
        <v>35</v>
      </c>
    </row>
    <row r="117" spans="1:4" ht="30.75" thickBot="1" x14ac:dyDescent="0.3">
      <c r="A117" s="6" t="s">
        <v>70</v>
      </c>
      <c r="B117" s="7" t="s">
        <v>114</v>
      </c>
      <c r="C117" s="37">
        <f>D76</f>
        <v>0</v>
      </c>
    </row>
    <row r="118" spans="1:4" ht="15.75" thickBot="1" x14ac:dyDescent="0.3">
      <c r="A118" s="6" t="s">
        <v>84</v>
      </c>
      <c r="B118" s="7" t="s">
        <v>115</v>
      </c>
      <c r="C118" s="37">
        <f>D83</f>
        <v>0</v>
      </c>
    </row>
    <row r="119" spans="1:4" ht="15.75" thickBot="1" x14ac:dyDescent="0.3">
      <c r="A119" s="6" t="s">
        <v>90</v>
      </c>
      <c r="B119" s="7" t="s">
        <v>91</v>
      </c>
      <c r="C119" s="37">
        <f>D89</f>
        <v>0</v>
      </c>
    </row>
    <row r="120" spans="1:4" ht="15.75" thickBot="1" x14ac:dyDescent="0.3">
      <c r="A120" s="6" t="s">
        <v>94</v>
      </c>
      <c r="B120" s="7" t="s">
        <v>116</v>
      </c>
      <c r="C120" s="37">
        <f>D99</f>
        <v>0</v>
      </c>
    </row>
    <row r="121" spans="1:4" ht="30.75" thickBot="1" x14ac:dyDescent="0.3">
      <c r="A121" s="6" t="s">
        <v>104</v>
      </c>
      <c r="B121" s="7" t="s">
        <v>117</v>
      </c>
      <c r="C121" s="37">
        <f>D111</f>
        <v>0</v>
      </c>
    </row>
    <row r="122" spans="1:4" ht="15.75" thickBot="1" x14ac:dyDescent="0.3">
      <c r="A122" s="6" t="s">
        <v>118</v>
      </c>
      <c r="B122" s="7" t="s">
        <v>119</v>
      </c>
      <c r="C122" s="30"/>
    </row>
    <row r="123" spans="1:4" ht="15.75" thickBot="1" x14ac:dyDescent="0.3">
      <c r="A123" s="68" t="s">
        <v>102</v>
      </c>
      <c r="B123" s="69"/>
      <c r="C123" s="38">
        <f>SUM(C117:C122)</f>
        <v>0</v>
      </c>
    </row>
    <row r="124" spans="1:4" x14ac:dyDescent="0.25">
      <c r="A124" s="23"/>
    </row>
    <row r="125" spans="1:4" x14ac:dyDescent="0.25">
      <c r="A125" s="23"/>
    </row>
    <row r="126" spans="1:4" ht="19.5" thickBot="1" x14ac:dyDescent="0.3">
      <c r="A126" s="77" t="s">
        <v>120</v>
      </c>
      <c r="B126" s="77"/>
      <c r="C126" s="77"/>
      <c r="D126" s="77"/>
    </row>
    <row r="127" spans="1:4" ht="29.25" thickBot="1" x14ac:dyDescent="0.3">
      <c r="A127" s="19" t="s">
        <v>70</v>
      </c>
      <c r="B127" s="20" t="s">
        <v>121</v>
      </c>
      <c r="C127" s="20" t="s">
        <v>72</v>
      </c>
      <c r="D127" s="20" t="s">
        <v>35</v>
      </c>
    </row>
    <row r="128" spans="1:4" ht="15.75" thickBot="1" x14ac:dyDescent="0.3">
      <c r="A128" s="12" t="s">
        <v>6</v>
      </c>
      <c r="B128" s="7" t="s">
        <v>122</v>
      </c>
      <c r="C128" s="29"/>
      <c r="D128" s="37">
        <f>C128*C150</f>
        <v>0</v>
      </c>
    </row>
    <row r="129" spans="1:4" ht="15.75" thickBot="1" x14ac:dyDescent="0.3">
      <c r="A129" s="12" t="s">
        <v>9</v>
      </c>
      <c r="B129" s="7" t="s">
        <v>123</v>
      </c>
      <c r="C129" s="29"/>
      <c r="D129" s="37">
        <f>C129*(D128+C150)</f>
        <v>0</v>
      </c>
    </row>
    <row r="130" spans="1:4" ht="15.75" thickBot="1" x14ac:dyDescent="0.3">
      <c r="A130" s="12" t="s">
        <v>12</v>
      </c>
      <c r="B130" s="7" t="s">
        <v>124</v>
      </c>
      <c r="C130" s="29"/>
      <c r="D130" s="37">
        <f>SUM(D131,D135)</f>
        <v>0</v>
      </c>
    </row>
    <row r="131" spans="1:4" ht="15.75" thickBot="1" x14ac:dyDescent="0.3">
      <c r="A131" s="12" t="s">
        <v>125</v>
      </c>
      <c r="B131" s="7" t="s">
        <v>126</v>
      </c>
      <c r="C131" s="29"/>
      <c r="D131" s="37">
        <f>SUM(D132,D133)</f>
        <v>0</v>
      </c>
    </row>
    <row r="132" spans="1:4" ht="15.75" thickBot="1" x14ac:dyDescent="0.3">
      <c r="A132" s="12" t="s">
        <v>127</v>
      </c>
      <c r="B132" s="7" t="s">
        <v>128</v>
      </c>
      <c r="C132" s="29"/>
      <c r="D132" s="37">
        <f>C132*($D$128+$D$129+$C$150/0.9135)</f>
        <v>0</v>
      </c>
    </row>
    <row r="133" spans="1:4" ht="15.75" thickBot="1" x14ac:dyDescent="0.3">
      <c r="A133" s="12" t="s">
        <v>129</v>
      </c>
      <c r="B133" s="7" t="s">
        <v>130</v>
      </c>
      <c r="C133" s="29"/>
      <c r="D133" s="37">
        <f>C133*($D$128+$D$129+$C$150/0.9135)</f>
        <v>0</v>
      </c>
    </row>
    <row r="134" spans="1:4" ht="15.75" thickBot="1" x14ac:dyDescent="0.3">
      <c r="A134" s="12" t="s">
        <v>131</v>
      </c>
      <c r="B134" s="7" t="s">
        <v>132</v>
      </c>
      <c r="C134" s="29"/>
      <c r="D134" s="37">
        <f>C134*($D$128+$D$129+$C$150)</f>
        <v>0</v>
      </c>
    </row>
    <row r="135" spans="1:4" ht="15.75" thickBot="1" x14ac:dyDescent="0.3">
      <c r="A135" s="12" t="s">
        <v>133</v>
      </c>
      <c r="B135" s="30" t="s">
        <v>134</v>
      </c>
      <c r="C135" s="29"/>
      <c r="D135" s="37">
        <f>D136</f>
        <v>0</v>
      </c>
    </row>
    <row r="136" spans="1:4" ht="15.75" thickBot="1" x14ac:dyDescent="0.3">
      <c r="A136" s="12" t="s">
        <v>135</v>
      </c>
      <c r="B136" s="30" t="s">
        <v>136</v>
      </c>
      <c r="C136" s="29"/>
      <c r="D136" s="37">
        <f>C136*($D$128+$D$129+$C$150/0.9135)</f>
        <v>0</v>
      </c>
    </row>
    <row r="137" spans="1:4" ht="15.75" thickBot="1" x14ac:dyDescent="0.3">
      <c r="A137" s="12" t="s">
        <v>137</v>
      </c>
      <c r="B137" s="7" t="s">
        <v>138</v>
      </c>
      <c r="C137" s="29"/>
      <c r="D137" s="37">
        <f>C137*($D$128+$D$129+$C$150)</f>
        <v>0</v>
      </c>
    </row>
    <row r="138" spans="1:4" ht="15.75" thickBot="1" x14ac:dyDescent="0.3">
      <c r="A138" s="68" t="s">
        <v>82</v>
      </c>
      <c r="B138" s="75"/>
      <c r="C138" s="69"/>
      <c r="D138" s="38">
        <f>SUM(D129,D130,D128)</f>
        <v>0</v>
      </c>
    </row>
    <row r="139" spans="1:4" x14ac:dyDescent="0.25">
      <c r="A139" s="82" t="s">
        <v>139</v>
      </c>
      <c r="B139" s="82"/>
      <c r="C139" s="82"/>
      <c r="D139" s="82"/>
    </row>
    <row r="140" spans="1:4" x14ac:dyDescent="0.25">
      <c r="A140" s="85" t="s">
        <v>140</v>
      </c>
      <c r="B140" s="85"/>
      <c r="C140" s="85"/>
      <c r="D140" s="85"/>
    </row>
    <row r="141" spans="1:4" x14ac:dyDescent="0.25">
      <c r="A141" s="23"/>
    </row>
    <row r="142" spans="1:4" x14ac:dyDescent="0.25">
      <c r="A142" s="86" t="s">
        <v>141</v>
      </c>
      <c r="B142" s="86"/>
      <c r="C142" s="86"/>
      <c r="D142" s="86"/>
    </row>
    <row r="143" spans="1:4" x14ac:dyDescent="0.25">
      <c r="A143" s="86" t="s">
        <v>142</v>
      </c>
      <c r="B143" s="86"/>
      <c r="C143" s="86"/>
      <c r="D143" s="86"/>
    </row>
    <row r="144" spans="1:4" ht="15.75" thickBot="1" x14ac:dyDescent="0.3">
      <c r="A144" s="39"/>
    </row>
    <row r="145" spans="1:6" ht="42.75" customHeight="1" thickBot="1" x14ac:dyDescent="0.3">
      <c r="A145" s="68" t="s">
        <v>143</v>
      </c>
      <c r="B145" s="75"/>
      <c r="C145" s="84" t="s">
        <v>144</v>
      </c>
      <c r="D145" s="84"/>
    </row>
    <row r="146" spans="1:6" ht="30.75" thickBot="1" x14ac:dyDescent="0.3">
      <c r="A146" s="12" t="s">
        <v>6</v>
      </c>
      <c r="B146" s="7" t="s">
        <v>145</v>
      </c>
      <c r="C146" s="91">
        <f>C36</f>
        <v>0</v>
      </c>
      <c r="D146" s="92"/>
    </row>
    <row r="147" spans="1:6" ht="30.75" thickBot="1" x14ac:dyDescent="0.3">
      <c r="A147" s="12" t="s">
        <v>9</v>
      </c>
      <c r="B147" s="7" t="s">
        <v>146</v>
      </c>
      <c r="C147" s="87">
        <f>C48</f>
        <v>0</v>
      </c>
      <c r="D147" s="88"/>
    </row>
    <row r="148" spans="1:6" ht="45.75" thickBot="1" x14ac:dyDescent="0.3">
      <c r="A148" s="12" t="s">
        <v>12</v>
      </c>
      <c r="B148" s="7" t="s">
        <v>147</v>
      </c>
      <c r="C148" s="87">
        <f>C60</f>
        <v>0</v>
      </c>
      <c r="D148" s="88"/>
    </row>
    <row r="149" spans="1:6" ht="30.75" thickBot="1" x14ac:dyDescent="0.3">
      <c r="A149" s="12" t="s">
        <v>15</v>
      </c>
      <c r="B149" s="7" t="s">
        <v>113</v>
      </c>
      <c r="C149" s="87">
        <f>C123</f>
        <v>0</v>
      </c>
      <c r="D149" s="88"/>
    </row>
    <row r="150" spans="1:6" ht="28.5" customHeight="1" thickBot="1" x14ac:dyDescent="0.3">
      <c r="A150" s="93" t="s">
        <v>148</v>
      </c>
      <c r="B150" s="94"/>
      <c r="C150" s="87">
        <f>SUM(C146:D149)</f>
        <v>0</v>
      </c>
      <c r="D150" s="88"/>
    </row>
    <row r="151" spans="1:6" ht="30.75" thickBot="1" x14ac:dyDescent="0.3">
      <c r="A151" s="12" t="s">
        <v>40</v>
      </c>
      <c r="B151" s="7" t="s">
        <v>149</v>
      </c>
      <c r="C151" s="87">
        <f>D138</f>
        <v>0</v>
      </c>
      <c r="D151" s="88"/>
    </row>
    <row r="152" spans="1:6" ht="28.5" customHeight="1" thickBot="1" x14ac:dyDescent="0.3">
      <c r="A152" s="68" t="s">
        <v>150</v>
      </c>
      <c r="B152" s="69"/>
      <c r="C152" s="89">
        <f>SUM(C150:C151)</f>
        <v>0</v>
      </c>
      <c r="D152" s="90"/>
    </row>
    <row r="153" spans="1:6" x14ac:dyDescent="0.25">
      <c r="F153" s="27"/>
    </row>
  </sheetData>
  <mergeCells count="46">
    <mergeCell ref="C151:D151"/>
    <mergeCell ref="A152:B152"/>
    <mergeCell ref="C152:D152"/>
    <mergeCell ref="C146:D146"/>
    <mergeCell ref="C147:D147"/>
    <mergeCell ref="C148:D148"/>
    <mergeCell ref="C149:D149"/>
    <mergeCell ref="A150:B150"/>
    <mergeCell ref="C150:D150"/>
    <mergeCell ref="A145:B145"/>
    <mergeCell ref="C145:D145"/>
    <mergeCell ref="A99:B99"/>
    <mergeCell ref="A101:D101"/>
    <mergeCell ref="A111:B111"/>
    <mergeCell ref="A114:C114"/>
    <mergeCell ref="A123:B123"/>
    <mergeCell ref="A126:D126"/>
    <mergeCell ref="A138:C138"/>
    <mergeCell ref="A139:D139"/>
    <mergeCell ref="A140:D140"/>
    <mergeCell ref="A142:D142"/>
    <mergeCell ref="A143:D143"/>
    <mergeCell ref="A91:D91"/>
    <mergeCell ref="A49:C50"/>
    <mergeCell ref="A53:C54"/>
    <mergeCell ref="A60:B60"/>
    <mergeCell ref="A61:C61"/>
    <mergeCell ref="A64:C64"/>
    <mergeCell ref="A66:D66"/>
    <mergeCell ref="A76:B76"/>
    <mergeCell ref="A78:D78"/>
    <mergeCell ref="A83:B83"/>
    <mergeCell ref="A85:D85"/>
    <mergeCell ref="A89:B89"/>
    <mergeCell ref="A48:B48"/>
    <mergeCell ref="A1:C2"/>
    <mergeCell ref="A4:C4"/>
    <mergeCell ref="B5:C5"/>
    <mergeCell ref="A6:C6"/>
    <mergeCell ref="A8:C8"/>
    <mergeCell ref="A14:C14"/>
    <mergeCell ref="A19:C19"/>
    <mergeCell ref="A25:C25"/>
    <mergeCell ref="A27:C27"/>
    <mergeCell ref="A36:B36"/>
    <mergeCell ref="A39:C3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13" workbookViewId="0">
      <selection activeCell="D13" sqref="D13"/>
    </sheetView>
  </sheetViews>
  <sheetFormatPr defaultRowHeight="15" x14ac:dyDescent="0.25"/>
  <cols>
    <col min="1" max="1" width="15.140625" customWidth="1"/>
    <col min="2" max="2" width="28" customWidth="1"/>
    <col min="3" max="3" width="11.85546875" customWidth="1"/>
    <col min="4" max="4" width="13.7109375" customWidth="1"/>
    <col min="5" max="5" width="13.28515625" bestFit="1" customWidth="1"/>
    <col min="6" max="6" width="12.42578125" bestFit="1" customWidth="1"/>
    <col min="7" max="7" width="10.5703125" bestFit="1" customWidth="1"/>
    <col min="10" max="10" width="12.140625" bestFit="1" customWidth="1"/>
    <col min="11" max="11" width="13.28515625" bestFit="1" customWidth="1"/>
    <col min="13" max="13" width="12.140625" bestFit="1" customWidth="1"/>
    <col min="15" max="15" width="12.140625" bestFit="1" customWidth="1"/>
    <col min="257" max="257" width="15.140625" customWidth="1"/>
    <col min="258" max="258" width="28" customWidth="1"/>
    <col min="259" max="259" width="11.85546875" customWidth="1"/>
    <col min="260" max="260" width="13.7109375" customWidth="1"/>
    <col min="261" max="261" width="13.28515625" bestFit="1" customWidth="1"/>
    <col min="262" max="262" width="12.42578125" bestFit="1" customWidth="1"/>
    <col min="263" max="263" width="10.5703125" bestFit="1" customWidth="1"/>
    <col min="266" max="266" width="12.140625" bestFit="1" customWidth="1"/>
    <col min="267" max="267" width="13.28515625" bestFit="1" customWidth="1"/>
    <col min="269" max="269" width="12.140625" bestFit="1" customWidth="1"/>
    <col min="271" max="271" width="12.140625" bestFit="1" customWidth="1"/>
    <col min="513" max="513" width="15.140625" customWidth="1"/>
    <col min="514" max="514" width="28" customWidth="1"/>
    <col min="515" max="515" width="11.85546875" customWidth="1"/>
    <col min="516" max="516" width="13.7109375" customWidth="1"/>
    <col min="517" max="517" width="13.28515625" bestFit="1" customWidth="1"/>
    <col min="518" max="518" width="12.42578125" bestFit="1" customWidth="1"/>
    <col min="519" max="519" width="10.5703125" bestFit="1" customWidth="1"/>
    <col min="522" max="522" width="12.140625" bestFit="1" customWidth="1"/>
    <col min="523" max="523" width="13.28515625" bestFit="1" customWidth="1"/>
    <col min="525" max="525" width="12.140625" bestFit="1" customWidth="1"/>
    <col min="527" max="527" width="12.140625" bestFit="1" customWidth="1"/>
    <col min="769" max="769" width="15.140625" customWidth="1"/>
    <col min="770" max="770" width="28" customWidth="1"/>
    <col min="771" max="771" width="11.85546875" customWidth="1"/>
    <col min="772" max="772" width="13.7109375" customWidth="1"/>
    <col min="773" max="773" width="13.28515625" bestFit="1" customWidth="1"/>
    <col min="774" max="774" width="12.42578125" bestFit="1" customWidth="1"/>
    <col min="775" max="775" width="10.5703125" bestFit="1" customWidth="1"/>
    <col min="778" max="778" width="12.140625" bestFit="1" customWidth="1"/>
    <col min="779" max="779" width="13.28515625" bestFit="1" customWidth="1"/>
    <col min="781" max="781" width="12.140625" bestFit="1" customWidth="1"/>
    <col min="783" max="783" width="12.140625" bestFit="1" customWidth="1"/>
    <col min="1025" max="1025" width="15.140625" customWidth="1"/>
    <col min="1026" max="1026" width="28" customWidth="1"/>
    <col min="1027" max="1027" width="11.85546875" customWidth="1"/>
    <col min="1028" max="1028" width="13.7109375" customWidth="1"/>
    <col min="1029" max="1029" width="13.28515625" bestFit="1" customWidth="1"/>
    <col min="1030" max="1030" width="12.42578125" bestFit="1" customWidth="1"/>
    <col min="1031" max="1031" width="10.5703125" bestFit="1" customWidth="1"/>
    <col min="1034" max="1034" width="12.140625" bestFit="1" customWidth="1"/>
    <col min="1035" max="1035" width="13.28515625" bestFit="1" customWidth="1"/>
    <col min="1037" max="1037" width="12.140625" bestFit="1" customWidth="1"/>
    <col min="1039" max="1039" width="12.140625" bestFit="1" customWidth="1"/>
    <col min="1281" max="1281" width="15.140625" customWidth="1"/>
    <col min="1282" max="1282" width="28" customWidth="1"/>
    <col min="1283" max="1283" width="11.85546875" customWidth="1"/>
    <col min="1284" max="1284" width="13.7109375" customWidth="1"/>
    <col min="1285" max="1285" width="13.28515625" bestFit="1" customWidth="1"/>
    <col min="1286" max="1286" width="12.42578125" bestFit="1" customWidth="1"/>
    <col min="1287" max="1287" width="10.5703125" bestFit="1" customWidth="1"/>
    <col min="1290" max="1290" width="12.140625" bestFit="1" customWidth="1"/>
    <col min="1291" max="1291" width="13.28515625" bestFit="1" customWidth="1"/>
    <col min="1293" max="1293" width="12.140625" bestFit="1" customWidth="1"/>
    <col min="1295" max="1295" width="12.140625" bestFit="1" customWidth="1"/>
    <col min="1537" max="1537" width="15.140625" customWidth="1"/>
    <col min="1538" max="1538" width="28" customWidth="1"/>
    <col min="1539" max="1539" width="11.85546875" customWidth="1"/>
    <col min="1540" max="1540" width="13.7109375" customWidth="1"/>
    <col min="1541" max="1541" width="13.28515625" bestFit="1" customWidth="1"/>
    <col min="1542" max="1542" width="12.42578125" bestFit="1" customWidth="1"/>
    <col min="1543" max="1543" width="10.5703125" bestFit="1" customWidth="1"/>
    <col min="1546" max="1546" width="12.140625" bestFit="1" customWidth="1"/>
    <col min="1547" max="1547" width="13.28515625" bestFit="1" customWidth="1"/>
    <col min="1549" max="1549" width="12.140625" bestFit="1" customWidth="1"/>
    <col min="1551" max="1551" width="12.140625" bestFit="1" customWidth="1"/>
    <col min="1793" max="1793" width="15.140625" customWidth="1"/>
    <col min="1794" max="1794" width="28" customWidth="1"/>
    <col min="1795" max="1795" width="11.85546875" customWidth="1"/>
    <col min="1796" max="1796" width="13.7109375" customWidth="1"/>
    <col min="1797" max="1797" width="13.28515625" bestFit="1" customWidth="1"/>
    <col min="1798" max="1798" width="12.42578125" bestFit="1" customWidth="1"/>
    <col min="1799" max="1799" width="10.5703125" bestFit="1" customWidth="1"/>
    <col min="1802" max="1802" width="12.140625" bestFit="1" customWidth="1"/>
    <col min="1803" max="1803" width="13.28515625" bestFit="1" customWidth="1"/>
    <col min="1805" max="1805" width="12.140625" bestFit="1" customWidth="1"/>
    <col min="1807" max="1807" width="12.140625" bestFit="1" customWidth="1"/>
    <col min="2049" max="2049" width="15.140625" customWidth="1"/>
    <col min="2050" max="2050" width="28" customWidth="1"/>
    <col min="2051" max="2051" width="11.85546875" customWidth="1"/>
    <col min="2052" max="2052" width="13.7109375" customWidth="1"/>
    <col min="2053" max="2053" width="13.28515625" bestFit="1" customWidth="1"/>
    <col min="2054" max="2054" width="12.42578125" bestFit="1" customWidth="1"/>
    <col min="2055" max="2055" width="10.5703125" bestFit="1" customWidth="1"/>
    <col min="2058" max="2058" width="12.140625" bestFit="1" customWidth="1"/>
    <col min="2059" max="2059" width="13.28515625" bestFit="1" customWidth="1"/>
    <col min="2061" max="2061" width="12.140625" bestFit="1" customWidth="1"/>
    <col min="2063" max="2063" width="12.140625" bestFit="1" customWidth="1"/>
    <col min="2305" max="2305" width="15.140625" customWidth="1"/>
    <col min="2306" max="2306" width="28" customWidth="1"/>
    <col min="2307" max="2307" width="11.85546875" customWidth="1"/>
    <col min="2308" max="2308" width="13.7109375" customWidth="1"/>
    <col min="2309" max="2309" width="13.28515625" bestFit="1" customWidth="1"/>
    <col min="2310" max="2310" width="12.42578125" bestFit="1" customWidth="1"/>
    <col min="2311" max="2311" width="10.5703125" bestFit="1" customWidth="1"/>
    <col min="2314" max="2314" width="12.140625" bestFit="1" customWidth="1"/>
    <col min="2315" max="2315" width="13.28515625" bestFit="1" customWidth="1"/>
    <col min="2317" max="2317" width="12.140625" bestFit="1" customWidth="1"/>
    <col min="2319" max="2319" width="12.140625" bestFit="1" customWidth="1"/>
    <col min="2561" max="2561" width="15.140625" customWidth="1"/>
    <col min="2562" max="2562" width="28" customWidth="1"/>
    <col min="2563" max="2563" width="11.85546875" customWidth="1"/>
    <col min="2564" max="2564" width="13.7109375" customWidth="1"/>
    <col min="2565" max="2565" width="13.28515625" bestFit="1" customWidth="1"/>
    <col min="2566" max="2566" width="12.42578125" bestFit="1" customWidth="1"/>
    <col min="2567" max="2567" width="10.5703125" bestFit="1" customWidth="1"/>
    <col min="2570" max="2570" width="12.140625" bestFit="1" customWidth="1"/>
    <col min="2571" max="2571" width="13.28515625" bestFit="1" customWidth="1"/>
    <col min="2573" max="2573" width="12.140625" bestFit="1" customWidth="1"/>
    <col min="2575" max="2575" width="12.140625" bestFit="1" customWidth="1"/>
    <col min="2817" max="2817" width="15.140625" customWidth="1"/>
    <col min="2818" max="2818" width="28" customWidth="1"/>
    <col min="2819" max="2819" width="11.85546875" customWidth="1"/>
    <col min="2820" max="2820" width="13.7109375" customWidth="1"/>
    <col min="2821" max="2821" width="13.28515625" bestFit="1" customWidth="1"/>
    <col min="2822" max="2822" width="12.42578125" bestFit="1" customWidth="1"/>
    <col min="2823" max="2823" width="10.5703125" bestFit="1" customWidth="1"/>
    <col min="2826" max="2826" width="12.140625" bestFit="1" customWidth="1"/>
    <col min="2827" max="2827" width="13.28515625" bestFit="1" customWidth="1"/>
    <col min="2829" max="2829" width="12.140625" bestFit="1" customWidth="1"/>
    <col min="2831" max="2831" width="12.140625" bestFit="1" customWidth="1"/>
    <col min="3073" max="3073" width="15.140625" customWidth="1"/>
    <col min="3074" max="3074" width="28" customWidth="1"/>
    <col min="3075" max="3075" width="11.85546875" customWidth="1"/>
    <col min="3076" max="3076" width="13.7109375" customWidth="1"/>
    <col min="3077" max="3077" width="13.28515625" bestFit="1" customWidth="1"/>
    <col min="3078" max="3078" width="12.42578125" bestFit="1" customWidth="1"/>
    <col min="3079" max="3079" width="10.5703125" bestFit="1" customWidth="1"/>
    <col min="3082" max="3082" width="12.140625" bestFit="1" customWidth="1"/>
    <col min="3083" max="3083" width="13.28515625" bestFit="1" customWidth="1"/>
    <col min="3085" max="3085" width="12.140625" bestFit="1" customWidth="1"/>
    <col min="3087" max="3087" width="12.140625" bestFit="1" customWidth="1"/>
    <col min="3329" max="3329" width="15.140625" customWidth="1"/>
    <col min="3330" max="3330" width="28" customWidth="1"/>
    <col min="3331" max="3331" width="11.85546875" customWidth="1"/>
    <col min="3332" max="3332" width="13.7109375" customWidth="1"/>
    <col min="3333" max="3333" width="13.28515625" bestFit="1" customWidth="1"/>
    <col min="3334" max="3334" width="12.42578125" bestFit="1" customWidth="1"/>
    <col min="3335" max="3335" width="10.5703125" bestFit="1" customWidth="1"/>
    <col min="3338" max="3338" width="12.140625" bestFit="1" customWidth="1"/>
    <col min="3339" max="3339" width="13.28515625" bestFit="1" customWidth="1"/>
    <col min="3341" max="3341" width="12.140625" bestFit="1" customWidth="1"/>
    <col min="3343" max="3343" width="12.140625" bestFit="1" customWidth="1"/>
    <col min="3585" max="3585" width="15.140625" customWidth="1"/>
    <col min="3586" max="3586" width="28" customWidth="1"/>
    <col min="3587" max="3587" width="11.85546875" customWidth="1"/>
    <col min="3588" max="3588" width="13.7109375" customWidth="1"/>
    <col min="3589" max="3589" width="13.28515625" bestFit="1" customWidth="1"/>
    <col min="3590" max="3590" width="12.42578125" bestFit="1" customWidth="1"/>
    <col min="3591" max="3591" width="10.5703125" bestFit="1" customWidth="1"/>
    <col min="3594" max="3594" width="12.140625" bestFit="1" customWidth="1"/>
    <col min="3595" max="3595" width="13.28515625" bestFit="1" customWidth="1"/>
    <col min="3597" max="3597" width="12.140625" bestFit="1" customWidth="1"/>
    <col min="3599" max="3599" width="12.140625" bestFit="1" customWidth="1"/>
    <col min="3841" max="3841" width="15.140625" customWidth="1"/>
    <col min="3842" max="3842" width="28" customWidth="1"/>
    <col min="3843" max="3843" width="11.85546875" customWidth="1"/>
    <col min="3844" max="3844" width="13.7109375" customWidth="1"/>
    <col min="3845" max="3845" width="13.28515625" bestFit="1" customWidth="1"/>
    <col min="3846" max="3846" width="12.42578125" bestFit="1" customWidth="1"/>
    <col min="3847" max="3847" width="10.5703125" bestFit="1" customWidth="1"/>
    <col min="3850" max="3850" width="12.140625" bestFit="1" customWidth="1"/>
    <col min="3851" max="3851" width="13.28515625" bestFit="1" customWidth="1"/>
    <col min="3853" max="3853" width="12.140625" bestFit="1" customWidth="1"/>
    <col min="3855" max="3855" width="12.140625" bestFit="1" customWidth="1"/>
    <col min="4097" max="4097" width="15.140625" customWidth="1"/>
    <col min="4098" max="4098" width="28" customWidth="1"/>
    <col min="4099" max="4099" width="11.85546875" customWidth="1"/>
    <col min="4100" max="4100" width="13.7109375" customWidth="1"/>
    <col min="4101" max="4101" width="13.28515625" bestFit="1" customWidth="1"/>
    <col min="4102" max="4102" width="12.42578125" bestFit="1" customWidth="1"/>
    <col min="4103" max="4103" width="10.5703125" bestFit="1" customWidth="1"/>
    <col min="4106" max="4106" width="12.140625" bestFit="1" customWidth="1"/>
    <col min="4107" max="4107" width="13.28515625" bestFit="1" customWidth="1"/>
    <col min="4109" max="4109" width="12.140625" bestFit="1" customWidth="1"/>
    <col min="4111" max="4111" width="12.140625" bestFit="1" customWidth="1"/>
    <col min="4353" max="4353" width="15.140625" customWidth="1"/>
    <col min="4354" max="4354" width="28" customWidth="1"/>
    <col min="4355" max="4355" width="11.85546875" customWidth="1"/>
    <col min="4356" max="4356" width="13.7109375" customWidth="1"/>
    <col min="4357" max="4357" width="13.28515625" bestFit="1" customWidth="1"/>
    <col min="4358" max="4358" width="12.42578125" bestFit="1" customWidth="1"/>
    <col min="4359" max="4359" width="10.5703125" bestFit="1" customWidth="1"/>
    <col min="4362" max="4362" width="12.140625" bestFit="1" customWidth="1"/>
    <col min="4363" max="4363" width="13.28515625" bestFit="1" customWidth="1"/>
    <col min="4365" max="4365" width="12.140625" bestFit="1" customWidth="1"/>
    <col min="4367" max="4367" width="12.140625" bestFit="1" customWidth="1"/>
    <col min="4609" max="4609" width="15.140625" customWidth="1"/>
    <col min="4610" max="4610" width="28" customWidth="1"/>
    <col min="4611" max="4611" width="11.85546875" customWidth="1"/>
    <col min="4612" max="4612" width="13.7109375" customWidth="1"/>
    <col min="4613" max="4613" width="13.28515625" bestFit="1" customWidth="1"/>
    <col min="4614" max="4614" width="12.42578125" bestFit="1" customWidth="1"/>
    <col min="4615" max="4615" width="10.5703125" bestFit="1" customWidth="1"/>
    <col min="4618" max="4618" width="12.140625" bestFit="1" customWidth="1"/>
    <col min="4619" max="4619" width="13.28515625" bestFit="1" customWidth="1"/>
    <col min="4621" max="4621" width="12.140625" bestFit="1" customWidth="1"/>
    <col min="4623" max="4623" width="12.140625" bestFit="1" customWidth="1"/>
    <col min="4865" max="4865" width="15.140625" customWidth="1"/>
    <col min="4866" max="4866" width="28" customWidth="1"/>
    <col min="4867" max="4867" width="11.85546875" customWidth="1"/>
    <col min="4868" max="4868" width="13.7109375" customWidth="1"/>
    <col min="4869" max="4869" width="13.28515625" bestFit="1" customWidth="1"/>
    <col min="4870" max="4870" width="12.42578125" bestFit="1" customWidth="1"/>
    <col min="4871" max="4871" width="10.5703125" bestFit="1" customWidth="1"/>
    <col min="4874" max="4874" width="12.140625" bestFit="1" customWidth="1"/>
    <col min="4875" max="4875" width="13.28515625" bestFit="1" customWidth="1"/>
    <col min="4877" max="4877" width="12.140625" bestFit="1" customWidth="1"/>
    <col min="4879" max="4879" width="12.140625" bestFit="1" customWidth="1"/>
    <col min="5121" max="5121" width="15.140625" customWidth="1"/>
    <col min="5122" max="5122" width="28" customWidth="1"/>
    <col min="5123" max="5123" width="11.85546875" customWidth="1"/>
    <col min="5124" max="5124" width="13.7109375" customWidth="1"/>
    <col min="5125" max="5125" width="13.28515625" bestFit="1" customWidth="1"/>
    <col min="5126" max="5126" width="12.42578125" bestFit="1" customWidth="1"/>
    <col min="5127" max="5127" width="10.5703125" bestFit="1" customWidth="1"/>
    <col min="5130" max="5130" width="12.140625" bestFit="1" customWidth="1"/>
    <col min="5131" max="5131" width="13.28515625" bestFit="1" customWidth="1"/>
    <col min="5133" max="5133" width="12.140625" bestFit="1" customWidth="1"/>
    <col min="5135" max="5135" width="12.140625" bestFit="1" customWidth="1"/>
    <col min="5377" max="5377" width="15.140625" customWidth="1"/>
    <col min="5378" max="5378" width="28" customWidth="1"/>
    <col min="5379" max="5379" width="11.85546875" customWidth="1"/>
    <col min="5380" max="5380" width="13.7109375" customWidth="1"/>
    <col min="5381" max="5381" width="13.28515625" bestFit="1" customWidth="1"/>
    <col min="5382" max="5382" width="12.42578125" bestFit="1" customWidth="1"/>
    <col min="5383" max="5383" width="10.5703125" bestFit="1" customWidth="1"/>
    <col min="5386" max="5386" width="12.140625" bestFit="1" customWidth="1"/>
    <col min="5387" max="5387" width="13.28515625" bestFit="1" customWidth="1"/>
    <col min="5389" max="5389" width="12.140625" bestFit="1" customWidth="1"/>
    <col min="5391" max="5391" width="12.140625" bestFit="1" customWidth="1"/>
    <col min="5633" max="5633" width="15.140625" customWidth="1"/>
    <col min="5634" max="5634" width="28" customWidth="1"/>
    <col min="5635" max="5635" width="11.85546875" customWidth="1"/>
    <col min="5636" max="5636" width="13.7109375" customWidth="1"/>
    <col min="5637" max="5637" width="13.28515625" bestFit="1" customWidth="1"/>
    <col min="5638" max="5638" width="12.42578125" bestFit="1" customWidth="1"/>
    <col min="5639" max="5639" width="10.5703125" bestFit="1" customWidth="1"/>
    <col min="5642" max="5642" width="12.140625" bestFit="1" customWidth="1"/>
    <col min="5643" max="5643" width="13.28515625" bestFit="1" customWidth="1"/>
    <col min="5645" max="5645" width="12.140625" bestFit="1" customWidth="1"/>
    <col min="5647" max="5647" width="12.140625" bestFit="1" customWidth="1"/>
    <col min="5889" max="5889" width="15.140625" customWidth="1"/>
    <col min="5890" max="5890" width="28" customWidth="1"/>
    <col min="5891" max="5891" width="11.85546875" customWidth="1"/>
    <col min="5892" max="5892" width="13.7109375" customWidth="1"/>
    <col min="5893" max="5893" width="13.28515625" bestFit="1" customWidth="1"/>
    <col min="5894" max="5894" width="12.42578125" bestFit="1" customWidth="1"/>
    <col min="5895" max="5895" width="10.5703125" bestFit="1" customWidth="1"/>
    <col min="5898" max="5898" width="12.140625" bestFit="1" customWidth="1"/>
    <col min="5899" max="5899" width="13.28515625" bestFit="1" customWidth="1"/>
    <col min="5901" max="5901" width="12.140625" bestFit="1" customWidth="1"/>
    <col min="5903" max="5903" width="12.140625" bestFit="1" customWidth="1"/>
    <col min="6145" max="6145" width="15.140625" customWidth="1"/>
    <col min="6146" max="6146" width="28" customWidth="1"/>
    <col min="6147" max="6147" width="11.85546875" customWidth="1"/>
    <col min="6148" max="6148" width="13.7109375" customWidth="1"/>
    <col min="6149" max="6149" width="13.28515625" bestFit="1" customWidth="1"/>
    <col min="6150" max="6150" width="12.42578125" bestFit="1" customWidth="1"/>
    <col min="6151" max="6151" width="10.5703125" bestFit="1" customWidth="1"/>
    <col min="6154" max="6154" width="12.140625" bestFit="1" customWidth="1"/>
    <col min="6155" max="6155" width="13.28515625" bestFit="1" customWidth="1"/>
    <col min="6157" max="6157" width="12.140625" bestFit="1" customWidth="1"/>
    <col min="6159" max="6159" width="12.140625" bestFit="1" customWidth="1"/>
    <col min="6401" max="6401" width="15.140625" customWidth="1"/>
    <col min="6402" max="6402" width="28" customWidth="1"/>
    <col min="6403" max="6403" width="11.85546875" customWidth="1"/>
    <col min="6404" max="6404" width="13.7109375" customWidth="1"/>
    <col min="6405" max="6405" width="13.28515625" bestFit="1" customWidth="1"/>
    <col min="6406" max="6406" width="12.42578125" bestFit="1" customWidth="1"/>
    <col min="6407" max="6407" width="10.5703125" bestFit="1" customWidth="1"/>
    <col min="6410" max="6410" width="12.140625" bestFit="1" customWidth="1"/>
    <col min="6411" max="6411" width="13.28515625" bestFit="1" customWidth="1"/>
    <col min="6413" max="6413" width="12.140625" bestFit="1" customWidth="1"/>
    <col min="6415" max="6415" width="12.140625" bestFit="1" customWidth="1"/>
    <col min="6657" max="6657" width="15.140625" customWidth="1"/>
    <col min="6658" max="6658" width="28" customWidth="1"/>
    <col min="6659" max="6659" width="11.85546875" customWidth="1"/>
    <col min="6660" max="6660" width="13.7109375" customWidth="1"/>
    <col min="6661" max="6661" width="13.28515625" bestFit="1" customWidth="1"/>
    <col min="6662" max="6662" width="12.42578125" bestFit="1" customWidth="1"/>
    <col min="6663" max="6663" width="10.5703125" bestFit="1" customWidth="1"/>
    <col min="6666" max="6666" width="12.140625" bestFit="1" customWidth="1"/>
    <col min="6667" max="6667" width="13.28515625" bestFit="1" customWidth="1"/>
    <col min="6669" max="6669" width="12.140625" bestFit="1" customWidth="1"/>
    <col min="6671" max="6671" width="12.140625" bestFit="1" customWidth="1"/>
    <col min="6913" max="6913" width="15.140625" customWidth="1"/>
    <col min="6914" max="6914" width="28" customWidth="1"/>
    <col min="6915" max="6915" width="11.85546875" customWidth="1"/>
    <col min="6916" max="6916" width="13.7109375" customWidth="1"/>
    <col min="6917" max="6917" width="13.28515625" bestFit="1" customWidth="1"/>
    <col min="6918" max="6918" width="12.42578125" bestFit="1" customWidth="1"/>
    <col min="6919" max="6919" width="10.5703125" bestFit="1" customWidth="1"/>
    <col min="6922" max="6922" width="12.140625" bestFit="1" customWidth="1"/>
    <col min="6923" max="6923" width="13.28515625" bestFit="1" customWidth="1"/>
    <col min="6925" max="6925" width="12.140625" bestFit="1" customWidth="1"/>
    <col min="6927" max="6927" width="12.140625" bestFit="1" customWidth="1"/>
    <col min="7169" max="7169" width="15.140625" customWidth="1"/>
    <col min="7170" max="7170" width="28" customWidth="1"/>
    <col min="7171" max="7171" width="11.85546875" customWidth="1"/>
    <col min="7172" max="7172" width="13.7109375" customWidth="1"/>
    <col min="7173" max="7173" width="13.28515625" bestFit="1" customWidth="1"/>
    <col min="7174" max="7174" width="12.42578125" bestFit="1" customWidth="1"/>
    <col min="7175" max="7175" width="10.5703125" bestFit="1" customWidth="1"/>
    <col min="7178" max="7178" width="12.140625" bestFit="1" customWidth="1"/>
    <col min="7179" max="7179" width="13.28515625" bestFit="1" customWidth="1"/>
    <col min="7181" max="7181" width="12.140625" bestFit="1" customWidth="1"/>
    <col min="7183" max="7183" width="12.140625" bestFit="1" customWidth="1"/>
    <col min="7425" max="7425" width="15.140625" customWidth="1"/>
    <col min="7426" max="7426" width="28" customWidth="1"/>
    <col min="7427" max="7427" width="11.85546875" customWidth="1"/>
    <col min="7428" max="7428" width="13.7109375" customWidth="1"/>
    <col min="7429" max="7429" width="13.28515625" bestFit="1" customWidth="1"/>
    <col min="7430" max="7430" width="12.42578125" bestFit="1" customWidth="1"/>
    <col min="7431" max="7431" width="10.5703125" bestFit="1" customWidth="1"/>
    <col min="7434" max="7434" width="12.140625" bestFit="1" customWidth="1"/>
    <col min="7435" max="7435" width="13.28515625" bestFit="1" customWidth="1"/>
    <col min="7437" max="7437" width="12.140625" bestFit="1" customWidth="1"/>
    <col min="7439" max="7439" width="12.140625" bestFit="1" customWidth="1"/>
    <col min="7681" max="7681" width="15.140625" customWidth="1"/>
    <col min="7682" max="7682" width="28" customWidth="1"/>
    <col min="7683" max="7683" width="11.85546875" customWidth="1"/>
    <col min="7684" max="7684" width="13.7109375" customWidth="1"/>
    <col min="7685" max="7685" width="13.28515625" bestFit="1" customWidth="1"/>
    <col min="7686" max="7686" width="12.42578125" bestFit="1" customWidth="1"/>
    <col min="7687" max="7687" width="10.5703125" bestFit="1" customWidth="1"/>
    <col min="7690" max="7690" width="12.140625" bestFit="1" customWidth="1"/>
    <col min="7691" max="7691" width="13.28515625" bestFit="1" customWidth="1"/>
    <col min="7693" max="7693" width="12.140625" bestFit="1" customWidth="1"/>
    <col min="7695" max="7695" width="12.140625" bestFit="1" customWidth="1"/>
    <col min="7937" max="7937" width="15.140625" customWidth="1"/>
    <col min="7938" max="7938" width="28" customWidth="1"/>
    <col min="7939" max="7939" width="11.85546875" customWidth="1"/>
    <col min="7940" max="7940" width="13.7109375" customWidth="1"/>
    <col min="7941" max="7941" width="13.28515625" bestFit="1" customWidth="1"/>
    <col min="7942" max="7942" width="12.42578125" bestFit="1" customWidth="1"/>
    <col min="7943" max="7943" width="10.5703125" bestFit="1" customWidth="1"/>
    <col min="7946" max="7946" width="12.140625" bestFit="1" customWidth="1"/>
    <col min="7947" max="7947" width="13.28515625" bestFit="1" customWidth="1"/>
    <col min="7949" max="7949" width="12.140625" bestFit="1" customWidth="1"/>
    <col min="7951" max="7951" width="12.140625" bestFit="1" customWidth="1"/>
    <col min="8193" max="8193" width="15.140625" customWidth="1"/>
    <col min="8194" max="8194" width="28" customWidth="1"/>
    <col min="8195" max="8195" width="11.85546875" customWidth="1"/>
    <col min="8196" max="8196" width="13.7109375" customWidth="1"/>
    <col min="8197" max="8197" width="13.28515625" bestFit="1" customWidth="1"/>
    <col min="8198" max="8198" width="12.42578125" bestFit="1" customWidth="1"/>
    <col min="8199" max="8199" width="10.5703125" bestFit="1" customWidth="1"/>
    <col min="8202" max="8202" width="12.140625" bestFit="1" customWidth="1"/>
    <col min="8203" max="8203" width="13.28515625" bestFit="1" customWidth="1"/>
    <col min="8205" max="8205" width="12.140625" bestFit="1" customWidth="1"/>
    <col min="8207" max="8207" width="12.140625" bestFit="1" customWidth="1"/>
    <col min="8449" max="8449" width="15.140625" customWidth="1"/>
    <col min="8450" max="8450" width="28" customWidth="1"/>
    <col min="8451" max="8451" width="11.85546875" customWidth="1"/>
    <col min="8452" max="8452" width="13.7109375" customWidth="1"/>
    <col min="8453" max="8453" width="13.28515625" bestFit="1" customWidth="1"/>
    <col min="8454" max="8454" width="12.42578125" bestFit="1" customWidth="1"/>
    <col min="8455" max="8455" width="10.5703125" bestFit="1" customWidth="1"/>
    <col min="8458" max="8458" width="12.140625" bestFit="1" customWidth="1"/>
    <col min="8459" max="8459" width="13.28515625" bestFit="1" customWidth="1"/>
    <col min="8461" max="8461" width="12.140625" bestFit="1" customWidth="1"/>
    <col min="8463" max="8463" width="12.140625" bestFit="1" customWidth="1"/>
    <col min="8705" max="8705" width="15.140625" customWidth="1"/>
    <col min="8706" max="8706" width="28" customWidth="1"/>
    <col min="8707" max="8707" width="11.85546875" customWidth="1"/>
    <col min="8708" max="8708" width="13.7109375" customWidth="1"/>
    <col min="8709" max="8709" width="13.28515625" bestFit="1" customWidth="1"/>
    <col min="8710" max="8710" width="12.42578125" bestFit="1" customWidth="1"/>
    <col min="8711" max="8711" width="10.5703125" bestFit="1" customWidth="1"/>
    <col min="8714" max="8714" width="12.140625" bestFit="1" customWidth="1"/>
    <col min="8715" max="8715" width="13.28515625" bestFit="1" customWidth="1"/>
    <col min="8717" max="8717" width="12.140625" bestFit="1" customWidth="1"/>
    <col min="8719" max="8719" width="12.140625" bestFit="1" customWidth="1"/>
    <col min="8961" max="8961" width="15.140625" customWidth="1"/>
    <col min="8962" max="8962" width="28" customWidth="1"/>
    <col min="8963" max="8963" width="11.85546875" customWidth="1"/>
    <col min="8964" max="8964" width="13.7109375" customWidth="1"/>
    <col min="8965" max="8965" width="13.28515625" bestFit="1" customWidth="1"/>
    <col min="8966" max="8966" width="12.42578125" bestFit="1" customWidth="1"/>
    <col min="8967" max="8967" width="10.5703125" bestFit="1" customWidth="1"/>
    <col min="8970" max="8970" width="12.140625" bestFit="1" customWidth="1"/>
    <col min="8971" max="8971" width="13.28515625" bestFit="1" customWidth="1"/>
    <col min="8973" max="8973" width="12.140625" bestFit="1" customWidth="1"/>
    <col min="8975" max="8975" width="12.140625" bestFit="1" customWidth="1"/>
    <col min="9217" max="9217" width="15.140625" customWidth="1"/>
    <col min="9218" max="9218" width="28" customWidth="1"/>
    <col min="9219" max="9219" width="11.85546875" customWidth="1"/>
    <col min="9220" max="9220" width="13.7109375" customWidth="1"/>
    <col min="9221" max="9221" width="13.28515625" bestFit="1" customWidth="1"/>
    <col min="9222" max="9222" width="12.42578125" bestFit="1" customWidth="1"/>
    <col min="9223" max="9223" width="10.5703125" bestFit="1" customWidth="1"/>
    <col min="9226" max="9226" width="12.140625" bestFit="1" customWidth="1"/>
    <col min="9227" max="9227" width="13.28515625" bestFit="1" customWidth="1"/>
    <col min="9229" max="9229" width="12.140625" bestFit="1" customWidth="1"/>
    <col min="9231" max="9231" width="12.140625" bestFit="1" customWidth="1"/>
    <col min="9473" max="9473" width="15.140625" customWidth="1"/>
    <col min="9474" max="9474" width="28" customWidth="1"/>
    <col min="9475" max="9475" width="11.85546875" customWidth="1"/>
    <col min="9476" max="9476" width="13.7109375" customWidth="1"/>
    <col min="9477" max="9477" width="13.28515625" bestFit="1" customWidth="1"/>
    <col min="9478" max="9478" width="12.42578125" bestFit="1" customWidth="1"/>
    <col min="9479" max="9479" width="10.5703125" bestFit="1" customWidth="1"/>
    <col min="9482" max="9482" width="12.140625" bestFit="1" customWidth="1"/>
    <col min="9483" max="9483" width="13.28515625" bestFit="1" customWidth="1"/>
    <col min="9485" max="9485" width="12.140625" bestFit="1" customWidth="1"/>
    <col min="9487" max="9487" width="12.140625" bestFit="1" customWidth="1"/>
    <col min="9729" max="9729" width="15.140625" customWidth="1"/>
    <col min="9730" max="9730" width="28" customWidth="1"/>
    <col min="9731" max="9731" width="11.85546875" customWidth="1"/>
    <col min="9732" max="9732" width="13.7109375" customWidth="1"/>
    <col min="9733" max="9733" width="13.28515625" bestFit="1" customWidth="1"/>
    <col min="9734" max="9734" width="12.42578125" bestFit="1" customWidth="1"/>
    <col min="9735" max="9735" width="10.5703125" bestFit="1" customWidth="1"/>
    <col min="9738" max="9738" width="12.140625" bestFit="1" customWidth="1"/>
    <col min="9739" max="9739" width="13.28515625" bestFit="1" customWidth="1"/>
    <col min="9741" max="9741" width="12.140625" bestFit="1" customWidth="1"/>
    <col min="9743" max="9743" width="12.140625" bestFit="1" customWidth="1"/>
    <col min="9985" max="9985" width="15.140625" customWidth="1"/>
    <col min="9986" max="9986" width="28" customWidth="1"/>
    <col min="9987" max="9987" width="11.85546875" customWidth="1"/>
    <col min="9988" max="9988" width="13.7109375" customWidth="1"/>
    <col min="9989" max="9989" width="13.28515625" bestFit="1" customWidth="1"/>
    <col min="9990" max="9990" width="12.42578125" bestFit="1" customWidth="1"/>
    <col min="9991" max="9991" width="10.5703125" bestFit="1" customWidth="1"/>
    <col min="9994" max="9994" width="12.140625" bestFit="1" customWidth="1"/>
    <col min="9995" max="9995" width="13.28515625" bestFit="1" customWidth="1"/>
    <col min="9997" max="9997" width="12.140625" bestFit="1" customWidth="1"/>
    <col min="9999" max="9999" width="12.140625" bestFit="1" customWidth="1"/>
    <col min="10241" max="10241" width="15.140625" customWidth="1"/>
    <col min="10242" max="10242" width="28" customWidth="1"/>
    <col min="10243" max="10243" width="11.85546875" customWidth="1"/>
    <col min="10244" max="10244" width="13.7109375" customWidth="1"/>
    <col min="10245" max="10245" width="13.28515625" bestFit="1" customWidth="1"/>
    <col min="10246" max="10246" width="12.42578125" bestFit="1" customWidth="1"/>
    <col min="10247" max="10247" width="10.5703125" bestFit="1" customWidth="1"/>
    <col min="10250" max="10250" width="12.140625" bestFit="1" customWidth="1"/>
    <col min="10251" max="10251" width="13.28515625" bestFit="1" customWidth="1"/>
    <col min="10253" max="10253" width="12.140625" bestFit="1" customWidth="1"/>
    <col min="10255" max="10255" width="12.140625" bestFit="1" customWidth="1"/>
    <col min="10497" max="10497" width="15.140625" customWidth="1"/>
    <col min="10498" max="10498" width="28" customWidth="1"/>
    <col min="10499" max="10499" width="11.85546875" customWidth="1"/>
    <col min="10500" max="10500" width="13.7109375" customWidth="1"/>
    <col min="10501" max="10501" width="13.28515625" bestFit="1" customWidth="1"/>
    <col min="10502" max="10502" width="12.42578125" bestFit="1" customWidth="1"/>
    <col min="10503" max="10503" width="10.5703125" bestFit="1" customWidth="1"/>
    <col min="10506" max="10506" width="12.140625" bestFit="1" customWidth="1"/>
    <col min="10507" max="10507" width="13.28515625" bestFit="1" customWidth="1"/>
    <col min="10509" max="10509" width="12.140625" bestFit="1" customWidth="1"/>
    <col min="10511" max="10511" width="12.140625" bestFit="1" customWidth="1"/>
    <col min="10753" max="10753" width="15.140625" customWidth="1"/>
    <col min="10754" max="10754" width="28" customWidth="1"/>
    <col min="10755" max="10755" width="11.85546875" customWidth="1"/>
    <col min="10756" max="10756" width="13.7109375" customWidth="1"/>
    <col min="10757" max="10757" width="13.28515625" bestFit="1" customWidth="1"/>
    <col min="10758" max="10758" width="12.42578125" bestFit="1" customWidth="1"/>
    <col min="10759" max="10759" width="10.5703125" bestFit="1" customWidth="1"/>
    <col min="10762" max="10762" width="12.140625" bestFit="1" customWidth="1"/>
    <col min="10763" max="10763" width="13.28515625" bestFit="1" customWidth="1"/>
    <col min="10765" max="10765" width="12.140625" bestFit="1" customWidth="1"/>
    <col min="10767" max="10767" width="12.140625" bestFit="1" customWidth="1"/>
    <col min="11009" max="11009" width="15.140625" customWidth="1"/>
    <col min="11010" max="11010" width="28" customWidth="1"/>
    <col min="11011" max="11011" width="11.85546875" customWidth="1"/>
    <col min="11012" max="11012" width="13.7109375" customWidth="1"/>
    <col min="11013" max="11013" width="13.28515625" bestFit="1" customWidth="1"/>
    <col min="11014" max="11014" width="12.42578125" bestFit="1" customWidth="1"/>
    <col min="11015" max="11015" width="10.5703125" bestFit="1" customWidth="1"/>
    <col min="11018" max="11018" width="12.140625" bestFit="1" customWidth="1"/>
    <col min="11019" max="11019" width="13.28515625" bestFit="1" customWidth="1"/>
    <col min="11021" max="11021" width="12.140625" bestFit="1" customWidth="1"/>
    <col min="11023" max="11023" width="12.140625" bestFit="1" customWidth="1"/>
    <col min="11265" max="11265" width="15.140625" customWidth="1"/>
    <col min="11266" max="11266" width="28" customWidth="1"/>
    <col min="11267" max="11267" width="11.85546875" customWidth="1"/>
    <col min="11268" max="11268" width="13.7109375" customWidth="1"/>
    <col min="11269" max="11269" width="13.28515625" bestFit="1" customWidth="1"/>
    <col min="11270" max="11270" width="12.42578125" bestFit="1" customWidth="1"/>
    <col min="11271" max="11271" width="10.5703125" bestFit="1" customWidth="1"/>
    <col min="11274" max="11274" width="12.140625" bestFit="1" customWidth="1"/>
    <col min="11275" max="11275" width="13.28515625" bestFit="1" customWidth="1"/>
    <col min="11277" max="11277" width="12.140625" bestFit="1" customWidth="1"/>
    <col min="11279" max="11279" width="12.140625" bestFit="1" customWidth="1"/>
    <col min="11521" max="11521" width="15.140625" customWidth="1"/>
    <col min="11522" max="11522" width="28" customWidth="1"/>
    <col min="11523" max="11523" width="11.85546875" customWidth="1"/>
    <col min="11524" max="11524" width="13.7109375" customWidth="1"/>
    <col min="11525" max="11525" width="13.28515625" bestFit="1" customWidth="1"/>
    <col min="11526" max="11526" width="12.42578125" bestFit="1" customWidth="1"/>
    <col min="11527" max="11527" width="10.5703125" bestFit="1" customWidth="1"/>
    <col min="11530" max="11530" width="12.140625" bestFit="1" customWidth="1"/>
    <col min="11531" max="11531" width="13.28515625" bestFit="1" customWidth="1"/>
    <col min="11533" max="11533" width="12.140625" bestFit="1" customWidth="1"/>
    <col min="11535" max="11535" width="12.140625" bestFit="1" customWidth="1"/>
    <col min="11777" max="11777" width="15.140625" customWidth="1"/>
    <col min="11778" max="11778" width="28" customWidth="1"/>
    <col min="11779" max="11779" width="11.85546875" customWidth="1"/>
    <col min="11780" max="11780" width="13.7109375" customWidth="1"/>
    <col min="11781" max="11781" width="13.28515625" bestFit="1" customWidth="1"/>
    <col min="11782" max="11782" width="12.42578125" bestFit="1" customWidth="1"/>
    <col min="11783" max="11783" width="10.5703125" bestFit="1" customWidth="1"/>
    <col min="11786" max="11786" width="12.140625" bestFit="1" customWidth="1"/>
    <col min="11787" max="11787" width="13.28515625" bestFit="1" customWidth="1"/>
    <col min="11789" max="11789" width="12.140625" bestFit="1" customWidth="1"/>
    <col min="11791" max="11791" width="12.140625" bestFit="1" customWidth="1"/>
    <col min="12033" max="12033" width="15.140625" customWidth="1"/>
    <col min="12034" max="12034" width="28" customWidth="1"/>
    <col min="12035" max="12035" width="11.85546875" customWidth="1"/>
    <col min="12036" max="12036" width="13.7109375" customWidth="1"/>
    <col min="12037" max="12037" width="13.28515625" bestFit="1" customWidth="1"/>
    <col min="12038" max="12038" width="12.42578125" bestFit="1" customWidth="1"/>
    <col min="12039" max="12039" width="10.5703125" bestFit="1" customWidth="1"/>
    <col min="12042" max="12042" width="12.140625" bestFit="1" customWidth="1"/>
    <col min="12043" max="12043" width="13.28515625" bestFit="1" customWidth="1"/>
    <col min="12045" max="12045" width="12.140625" bestFit="1" customWidth="1"/>
    <col min="12047" max="12047" width="12.140625" bestFit="1" customWidth="1"/>
    <col min="12289" max="12289" width="15.140625" customWidth="1"/>
    <col min="12290" max="12290" width="28" customWidth="1"/>
    <col min="12291" max="12291" width="11.85546875" customWidth="1"/>
    <col min="12292" max="12292" width="13.7109375" customWidth="1"/>
    <col min="12293" max="12293" width="13.28515625" bestFit="1" customWidth="1"/>
    <col min="12294" max="12294" width="12.42578125" bestFit="1" customWidth="1"/>
    <col min="12295" max="12295" width="10.5703125" bestFit="1" customWidth="1"/>
    <col min="12298" max="12298" width="12.140625" bestFit="1" customWidth="1"/>
    <col min="12299" max="12299" width="13.28515625" bestFit="1" customWidth="1"/>
    <col min="12301" max="12301" width="12.140625" bestFit="1" customWidth="1"/>
    <col min="12303" max="12303" width="12.140625" bestFit="1" customWidth="1"/>
    <col min="12545" max="12545" width="15.140625" customWidth="1"/>
    <col min="12546" max="12546" width="28" customWidth="1"/>
    <col min="12547" max="12547" width="11.85546875" customWidth="1"/>
    <col min="12548" max="12548" width="13.7109375" customWidth="1"/>
    <col min="12549" max="12549" width="13.28515625" bestFit="1" customWidth="1"/>
    <col min="12550" max="12550" width="12.42578125" bestFit="1" customWidth="1"/>
    <col min="12551" max="12551" width="10.5703125" bestFit="1" customWidth="1"/>
    <col min="12554" max="12554" width="12.140625" bestFit="1" customWidth="1"/>
    <col min="12555" max="12555" width="13.28515625" bestFit="1" customWidth="1"/>
    <col min="12557" max="12557" width="12.140625" bestFit="1" customWidth="1"/>
    <col min="12559" max="12559" width="12.140625" bestFit="1" customWidth="1"/>
    <col min="12801" max="12801" width="15.140625" customWidth="1"/>
    <col min="12802" max="12802" width="28" customWidth="1"/>
    <col min="12803" max="12803" width="11.85546875" customWidth="1"/>
    <col min="12804" max="12804" width="13.7109375" customWidth="1"/>
    <col min="12805" max="12805" width="13.28515625" bestFit="1" customWidth="1"/>
    <col min="12806" max="12806" width="12.42578125" bestFit="1" customWidth="1"/>
    <col min="12807" max="12807" width="10.5703125" bestFit="1" customWidth="1"/>
    <col min="12810" max="12810" width="12.140625" bestFit="1" customWidth="1"/>
    <col min="12811" max="12811" width="13.28515625" bestFit="1" customWidth="1"/>
    <col min="12813" max="12813" width="12.140625" bestFit="1" customWidth="1"/>
    <col min="12815" max="12815" width="12.140625" bestFit="1" customWidth="1"/>
    <col min="13057" max="13057" width="15.140625" customWidth="1"/>
    <col min="13058" max="13058" width="28" customWidth="1"/>
    <col min="13059" max="13059" width="11.85546875" customWidth="1"/>
    <col min="13060" max="13060" width="13.7109375" customWidth="1"/>
    <col min="13061" max="13061" width="13.28515625" bestFit="1" customWidth="1"/>
    <col min="13062" max="13062" width="12.42578125" bestFit="1" customWidth="1"/>
    <col min="13063" max="13063" width="10.5703125" bestFit="1" customWidth="1"/>
    <col min="13066" max="13066" width="12.140625" bestFit="1" customWidth="1"/>
    <col min="13067" max="13067" width="13.28515625" bestFit="1" customWidth="1"/>
    <col min="13069" max="13069" width="12.140625" bestFit="1" customWidth="1"/>
    <col min="13071" max="13071" width="12.140625" bestFit="1" customWidth="1"/>
    <col min="13313" max="13313" width="15.140625" customWidth="1"/>
    <col min="13314" max="13314" width="28" customWidth="1"/>
    <col min="13315" max="13315" width="11.85546875" customWidth="1"/>
    <col min="13316" max="13316" width="13.7109375" customWidth="1"/>
    <col min="13317" max="13317" width="13.28515625" bestFit="1" customWidth="1"/>
    <col min="13318" max="13318" width="12.42578125" bestFit="1" customWidth="1"/>
    <col min="13319" max="13319" width="10.5703125" bestFit="1" customWidth="1"/>
    <col min="13322" max="13322" width="12.140625" bestFit="1" customWidth="1"/>
    <col min="13323" max="13323" width="13.28515625" bestFit="1" customWidth="1"/>
    <col min="13325" max="13325" width="12.140625" bestFit="1" customWidth="1"/>
    <col min="13327" max="13327" width="12.140625" bestFit="1" customWidth="1"/>
    <col min="13569" max="13569" width="15.140625" customWidth="1"/>
    <col min="13570" max="13570" width="28" customWidth="1"/>
    <col min="13571" max="13571" width="11.85546875" customWidth="1"/>
    <col min="13572" max="13572" width="13.7109375" customWidth="1"/>
    <col min="13573" max="13573" width="13.28515625" bestFit="1" customWidth="1"/>
    <col min="13574" max="13574" width="12.42578125" bestFit="1" customWidth="1"/>
    <col min="13575" max="13575" width="10.5703125" bestFit="1" customWidth="1"/>
    <col min="13578" max="13578" width="12.140625" bestFit="1" customWidth="1"/>
    <col min="13579" max="13579" width="13.28515625" bestFit="1" customWidth="1"/>
    <col min="13581" max="13581" width="12.140625" bestFit="1" customWidth="1"/>
    <col min="13583" max="13583" width="12.140625" bestFit="1" customWidth="1"/>
    <col min="13825" max="13825" width="15.140625" customWidth="1"/>
    <col min="13826" max="13826" width="28" customWidth="1"/>
    <col min="13827" max="13827" width="11.85546875" customWidth="1"/>
    <col min="13828" max="13828" width="13.7109375" customWidth="1"/>
    <col min="13829" max="13829" width="13.28515625" bestFit="1" customWidth="1"/>
    <col min="13830" max="13830" width="12.42578125" bestFit="1" customWidth="1"/>
    <col min="13831" max="13831" width="10.5703125" bestFit="1" customWidth="1"/>
    <col min="13834" max="13834" width="12.140625" bestFit="1" customWidth="1"/>
    <col min="13835" max="13835" width="13.28515625" bestFit="1" customWidth="1"/>
    <col min="13837" max="13837" width="12.140625" bestFit="1" customWidth="1"/>
    <col min="13839" max="13839" width="12.140625" bestFit="1" customWidth="1"/>
    <col min="14081" max="14081" width="15.140625" customWidth="1"/>
    <col min="14082" max="14082" width="28" customWidth="1"/>
    <col min="14083" max="14083" width="11.85546875" customWidth="1"/>
    <col min="14084" max="14084" width="13.7109375" customWidth="1"/>
    <col min="14085" max="14085" width="13.28515625" bestFit="1" customWidth="1"/>
    <col min="14086" max="14086" width="12.42578125" bestFit="1" customWidth="1"/>
    <col min="14087" max="14087" width="10.5703125" bestFit="1" customWidth="1"/>
    <col min="14090" max="14090" width="12.140625" bestFit="1" customWidth="1"/>
    <col min="14091" max="14091" width="13.28515625" bestFit="1" customWidth="1"/>
    <col min="14093" max="14093" width="12.140625" bestFit="1" customWidth="1"/>
    <col min="14095" max="14095" width="12.140625" bestFit="1" customWidth="1"/>
    <col min="14337" max="14337" width="15.140625" customWidth="1"/>
    <col min="14338" max="14338" width="28" customWidth="1"/>
    <col min="14339" max="14339" width="11.85546875" customWidth="1"/>
    <col min="14340" max="14340" width="13.7109375" customWidth="1"/>
    <col min="14341" max="14341" width="13.28515625" bestFit="1" customWidth="1"/>
    <col min="14342" max="14342" width="12.42578125" bestFit="1" customWidth="1"/>
    <col min="14343" max="14343" width="10.5703125" bestFit="1" customWidth="1"/>
    <col min="14346" max="14346" width="12.140625" bestFit="1" customWidth="1"/>
    <col min="14347" max="14347" width="13.28515625" bestFit="1" customWidth="1"/>
    <col min="14349" max="14349" width="12.140625" bestFit="1" customWidth="1"/>
    <col min="14351" max="14351" width="12.140625" bestFit="1" customWidth="1"/>
    <col min="14593" max="14593" width="15.140625" customWidth="1"/>
    <col min="14594" max="14594" width="28" customWidth="1"/>
    <col min="14595" max="14595" width="11.85546875" customWidth="1"/>
    <col min="14596" max="14596" width="13.7109375" customWidth="1"/>
    <col min="14597" max="14597" width="13.28515625" bestFit="1" customWidth="1"/>
    <col min="14598" max="14598" width="12.42578125" bestFit="1" customWidth="1"/>
    <col min="14599" max="14599" width="10.5703125" bestFit="1" customWidth="1"/>
    <col min="14602" max="14602" width="12.140625" bestFit="1" customWidth="1"/>
    <col min="14603" max="14603" width="13.28515625" bestFit="1" customWidth="1"/>
    <col min="14605" max="14605" width="12.140625" bestFit="1" customWidth="1"/>
    <col min="14607" max="14607" width="12.140625" bestFit="1" customWidth="1"/>
    <col min="14849" max="14849" width="15.140625" customWidth="1"/>
    <col min="14850" max="14850" width="28" customWidth="1"/>
    <col min="14851" max="14851" width="11.85546875" customWidth="1"/>
    <col min="14852" max="14852" width="13.7109375" customWidth="1"/>
    <col min="14853" max="14853" width="13.28515625" bestFit="1" customWidth="1"/>
    <col min="14854" max="14854" width="12.42578125" bestFit="1" customWidth="1"/>
    <col min="14855" max="14855" width="10.5703125" bestFit="1" customWidth="1"/>
    <col min="14858" max="14858" width="12.140625" bestFit="1" customWidth="1"/>
    <col min="14859" max="14859" width="13.28515625" bestFit="1" customWidth="1"/>
    <col min="14861" max="14861" width="12.140625" bestFit="1" customWidth="1"/>
    <col min="14863" max="14863" width="12.140625" bestFit="1" customWidth="1"/>
    <col min="15105" max="15105" width="15.140625" customWidth="1"/>
    <col min="15106" max="15106" width="28" customWidth="1"/>
    <col min="15107" max="15107" width="11.85546875" customWidth="1"/>
    <col min="15108" max="15108" width="13.7109375" customWidth="1"/>
    <col min="15109" max="15109" width="13.28515625" bestFit="1" customWidth="1"/>
    <col min="15110" max="15110" width="12.42578125" bestFit="1" customWidth="1"/>
    <col min="15111" max="15111" width="10.5703125" bestFit="1" customWidth="1"/>
    <col min="15114" max="15114" width="12.140625" bestFit="1" customWidth="1"/>
    <col min="15115" max="15115" width="13.28515625" bestFit="1" customWidth="1"/>
    <col min="15117" max="15117" width="12.140625" bestFit="1" customWidth="1"/>
    <col min="15119" max="15119" width="12.140625" bestFit="1" customWidth="1"/>
    <col min="15361" max="15361" width="15.140625" customWidth="1"/>
    <col min="15362" max="15362" width="28" customWidth="1"/>
    <col min="15363" max="15363" width="11.85546875" customWidth="1"/>
    <col min="15364" max="15364" width="13.7109375" customWidth="1"/>
    <col min="15365" max="15365" width="13.28515625" bestFit="1" customWidth="1"/>
    <col min="15366" max="15366" width="12.42578125" bestFit="1" customWidth="1"/>
    <col min="15367" max="15367" width="10.5703125" bestFit="1" customWidth="1"/>
    <col min="15370" max="15370" width="12.140625" bestFit="1" customWidth="1"/>
    <col min="15371" max="15371" width="13.28515625" bestFit="1" customWidth="1"/>
    <col min="15373" max="15373" width="12.140625" bestFit="1" customWidth="1"/>
    <col min="15375" max="15375" width="12.140625" bestFit="1" customWidth="1"/>
    <col min="15617" max="15617" width="15.140625" customWidth="1"/>
    <col min="15618" max="15618" width="28" customWidth="1"/>
    <col min="15619" max="15619" width="11.85546875" customWidth="1"/>
    <col min="15620" max="15620" width="13.7109375" customWidth="1"/>
    <col min="15621" max="15621" width="13.28515625" bestFit="1" customWidth="1"/>
    <col min="15622" max="15622" width="12.42578125" bestFit="1" customWidth="1"/>
    <col min="15623" max="15623" width="10.5703125" bestFit="1" customWidth="1"/>
    <col min="15626" max="15626" width="12.140625" bestFit="1" customWidth="1"/>
    <col min="15627" max="15627" width="13.28515625" bestFit="1" customWidth="1"/>
    <col min="15629" max="15629" width="12.140625" bestFit="1" customWidth="1"/>
    <col min="15631" max="15631" width="12.140625" bestFit="1" customWidth="1"/>
    <col min="15873" max="15873" width="15.140625" customWidth="1"/>
    <col min="15874" max="15874" width="28" customWidth="1"/>
    <col min="15875" max="15875" width="11.85546875" customWidth="1"/>
    <col min="15876" max="15876" width="13.7109375" customWidth="1"/>
    <col min="15877" max="15877" width="13.28515625" bestFit="1" customWidth="1"/>
    <col min="15878" max="15878" width="12.42578125" bestFit="1" customWidth="1"/>
    <col min="15879" max="15879" width="10.5703125" bestFit="1" customWidth="1"/>
    <col min="15882" max="15882" width="12.140625" bestFit="1" customWidth="1"/>
    <col min="15883" max="15883" width="13.28515625" bestFit="1" customWidth="1"/>
    <col min="15885" max="15885" width="12.140625" bestFit="1" customWidth="1"/>
    <col min="15887" max="15887" width="12.140625" bestFit="1" customWidth="1"/>
    <col min="16129" max="16129" width="15.140625" customWidth="1"/>
    <col min="16130" max="16130" width="28" customWidth="1"/>
    <col min="16131" max="16131" width="11.85546875" customWidth="1"/>
    <col min="16132" max="16132" width="13.7109375" customWidth="1"/>
    <col min="16133" max="16133" width="13.28515625" bestFit="1" customWidth="1"/>
    <col min="16134" max="16134" width="12.42578125" bestFit="1" customWidth="1"/>
    <col min="16135" max="16135" width="10.5703125" bestFit="1" customWidth="1"/>
    <col min="16138" max="16138" width="12.140625" bestFit="1" customWidth="1"/>
    <col min="16139" max="16139" width="13.28515625" bestFit="1" customWidth="1"/>
    <col min="16141" max="16141" width="12.140625" bestFit="1" customWidth="1"/>
    <col min="16143" max="16143" width="12.140625" bestFit="1" customWidth="1"/>
  </cols>
  <sheetData>
    <row r="1" spans="1:16" ht="15" customHeight="1" x14ac:dyDescent="0.25">
      <c r="A1" s="95" t="s">
        <v>151</v>
      </c>
      <c r="B1" s="95"/>
      <c r="C1" s="95"/>
      <c r="D1" s="95"/>
      <c r="E1" s="95"/>
      <c r="F1" s="95"/>
    </row>
    <row r="2" spans="1:16" x14ac:dyDescent="0.25">
      <c r="A2" s="95"/>
      <c r="B2" s="95"/>
      <c r="C2" s="95"/>
      <c r="D2" s="95"/>
      <c r="E2" s="95"/>
      <c r="F2" s="95"/>
    </row>
    <row r="3" spans="1:16" ht="15.75" thickBot="1" x14ac:dyDescent="0.3">
      <c r="A3" s="96"/>
      <c r="B3" s="96"/>
      <c r="C3" s="96"/>
      <c r="D3" s="96"/>
      <c r="E3" s="96"/>
      <c r="F3" s="96"/>
    </row>
    <row r="4" spans="1:16" ht="26.25" thickBot="1" x14ac:dyDescent="0.3">
      <c r="A4" s="40" t="s">
        <v>152</v>
      </c>
      <c r="B4" s="41" t="s">
        <v>153</v>
      </c>
      <c r="C4" s="41" t="s">
        <v>154</v>
      </c>
      <c r="D4" s="41" t="s">
        <v>155</v>
      </c>
      <c r="E4" s="41" t="s">
        <v>156</v>
      </c>
      <c r="F4" s="41" t="s">
        <v>157</v>
      </c>
    </row>
    <row r="5" spans="1:16" ht="26.25" thickBot="1" x14ac:dyDescent="0.3">
      <c r="A5" s="97" t="s">
        <v>178</v>
      </c>
      <c r="B5" s="44" t="s">
        <v>159</v>
      </c>
      <c r="C5" s="100">
        <v>1</v>
      </c>
      <c r="D5" s="42">
        <v>4</v>
      </c>
      <c r="E5" s="43"/>
      <c r="F5" s="43"/>
    </row>
    <row r="6" spans="1:16" ht="39" thickBot="1" x14ac:dyDescent="0.3">
      <c r="A6" s="98"/>
      <c r="B6" s="44" t="s">
        <v>160</v>
      </c>
      <c r="C6" s="101"/>
      <c r="D6" s="42">
        <v>6</v>
      </c>
      <c r="E6" s="43"/>
      <c r="F6" s="43"/>
    </row>
    <row r="7" spans="1:16" ht="26.25" thickBot="1" x14ac:dyDescent="0.3">
      <c r="A7" s="98"/>
      <c r="B7" s="44" t="s">
        <v>161</v>
      </c>
      <c r="C7" s="101"/>
      <c r="D7" s="42">
        <v>6</v>
      </c>
      <c r="E7" s="43"/>
      <c r="F7" s="43"/>
    </row>
    <row r="8" spans="1:16" ht="39" thickBot="1" x14ac:dyDescent="0.3">
      <c r="A8" s="98"/>
      <c r="B8" s="44" t="s">
        <v>162</v>
      </c>
      <c r="C8" s="101"/>
      <c r="D8" s="42">
        <v>4</v>
      </c>
      <c r="E8" s="43"/>
      <c r="F8" s="43"/>
    </row>
    <row r="9" spans="1:16" ht="15.75" thickBot="1" x14ac:dyDescent="0.3">
      <c r="A9" s="98"/>
      <c r="B9" s="44" t="s">
        <v>163</v>
      </c>
      <c r="C9" s="102"/>
      <c r="D9" s="42">
        <v>1</v>
      </c>
      <c r="E9" s="43"/>
      <c r="F9" s="43"/>
    </row>
    <row r="10" spans="1:16" ht="15.75" thickBot="1" x14ac:dyDescent="0.3">
      <c r="A10" s="99"/>
      <c r="B10" s="45" t="s">
        <v>176</v>
      </c>
      <c r="C10" s="45">
        <v>1</v>
      </c>
      <c r="D10" s="42" t="s">
        <v>158</v>
      </c>
      <c r="E10" s="46" t="s">
        <v>158</v>
      </c>
      <c r="F10" s="43">
        <f>SUM(F5:F9)</f>
        <v>0</v>
      </c>
    </row>
    <row r="11" spans="1:16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27"/>
    </row>
    <row r="12" spans="1:16" ht="102" x14ac:dyDescent="0.25">
      <c r="A12" s="48"/>
      <c r="B12" s="49" t="s">
        <v>164</v>
      </c>
      <c r="C12" s="49" t="s">
        <v>165</v>
      </c>
      <c r="D12" s="49" t="s">
        <v>177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27"/>
    </row>
    <row r="13" spans="1:16" ht="141" thickBot="1" x14ac:dyDescent="0.3">
      <c r="A13" s="48" t="s">
        <v>166</v>
      </c>
      <c r="B13" s="50">
        <f>F10</f>
        <v>0</v>
      </c>
      <c r="C13" s="50">
        <f>F10</f>
        <v>0</v>
      </c>
      <c r="D13" s="50">
        <f>C13/C5/12</f>
        <v>0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27"/>
    </row>
    <row r="14" spans="1:16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27"/>
    </row>
    <row r="15" spans="1:16" ht="15" customHeight="1" x14ac:dyDescent="0.25">
      <c r="A15" s="103" t="s">
        <v>179</v>
      </c>
      <c r="B15" s="103"/>
      <c r="C15" s="103"/>
      <c r="D15" s="103"/>
      <c r="E15" s="103"/>
      <c r="F15" s="103"/>
      <c r="G15" s="107"/>
      <c r="H15" s="47"/>
      <c r="I15" s="47"/>
      <c r="J15" s="47"/>
      <c r="K15" s="47"/>
      <c r="L15" s="47"/>
      <c r="M15" s="47"/>
      <c r="N15" s="47"/>
      <c r="O15" s="27"/>
    </row>
    <row r="16" spans="1:16" x14ac:dyDescent="0.25">
      <c r="A16" s="103"/>
      <c r="B16" s="103"/>
      <c r="C16" s="103"/>
      <c r="D16" s="103"/>
      <c r="E16" s="103"/>
      <c r="F16" s="103"/>
      <c r="G16" s="107"/>
    </row>
    <row r="17" spans="1:7" ht="15" customHeight="1" x14ac:dyDescent="0.25">
      <c r="A17" s="103"/>
      <c r="B17" s="103"/>
      <c r="C17" s="103"/>
      <c r="D17" s="103"/>
      <c r="E17" s="103"/>
      <c r="F17" s="103"/>
      <c r="G17" s="107"/>
    </row>
    <row r="18" spans="1:7" x14ac:dyDescent="0.25">
      <c r="A18" s="103"/>
      <c r="B18" s="103"/>
      <c r="C18" s="103"/>
      <c r="D18" s="103"/>
      <c r="E18" s="103"/>
      <c r="F18" s="103"/>
      <c r="G18" s="107"/>
    </row>
    <row r="19" spans="1:7" x14ac:dyDescent="0.25">
      <c r="A19" s="103"/>
      <c r="B19" s="103"/>
      <c r="C19" s="103"/>
      <c r="D19" s="103"/>
      <c r="E19" s="103"/>
      <c r="F19" s="103"/>
      <c r="G19" s="107"/>
    </row>
    <row r="20" spans="1:7" ht="18.75" customHeight="1" x14ac:dyDescent="0.25">
      <c r="A20" s="103"/>
      <c r="B20" s="103"/>
      <c r="C20" s="103"/>
      <c r="D20" s="103"/>
      <c r="E20" s="103"/>
      <c r="F20" s="103"/>
    </row>
  </sheetData>
  <mergeCells count="4">
    <mergeCell ref="A1:F3"/>
    <mergeCell ref="A5:A10"/>
    <mergeCell ref="C5:C9"/>
    <mergeCell ref="A15:F2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7" workbookViewId="0">
      <selection activeCell="E7" sqref="E7"/>
    </sheetView>
  </sheetViews>
  <sheetFormatPr defaultRowHeight="15" x14ac:dyDescent="0.25"/>
  <cols>
    <col min="1" max="1" width="8.5703125" style="51" bestFit="1" customWidth="1"/>
    <col min="2" max="2" width="28" style="63" customWidth="1"/>
    <col min="3" max="3" width="13.7109375" style="51" customWidth="1"/>
    <col min="4" max="4" width="21.140625" style="51" customWidth="1"/>
    <col min="5" max="5" width="9.7109375" style="51" customWidth="1"/>
    <col min="6" max="6" width="12.28515625" style="51" bestFit="1" customWidth="1"/>
    <col min="7" max="7" width="14.85546875" style="51" bestFit="1" customWidth="1"/>
    <col min="8" max="8" width="12.140625" style="51" bestFit="1" customWidth="1"/>
    <col min="9" max="9" width="9.140625" style="51"/>
    <col min="10" max="10" width="10.5703125" style="51" bestFit="1" customWidth="1"/>
    <col min="11" max="11" width="12.140625" style="51" bestFit="1" customWidth="1"/>
    <col min="12" max="12" width="13.28515625" style="51" bestFit="1" customWidth="1"/>
    <col min="13" max="13" width="9.140625" style="51"/>
    <col min="14" max="14" width="12.140625" style="51" bestFit="1" customWidth="1"/>
    <col min="15" max="15" width="9.140625" style="51"/>
    <col min="16" max="16" width="12.140625" style="51" bestFit="1" customWidth="1"/>
    <col min="17" max="257" width="9.140625" style="51"/>
    <col min="258" max="258" width="15.140625" style="51" customWidth="1"/>
    <col min="259" max="259" width="28" style="51" customWidth="1"/>
    <col min="260" max="260" width="13.7109375" style="51" customWidth="1"/>
    <col min="261" max="261" width="13.28515625" style="51" customWidth="1"/>
    <col min="262" max="262" width="12.28515625" style="51" bestFit="1" customWidth="1"/>
    <col min="263" max="263" width="14.85546875" style="51" bestFit="1" customWidth="1"/>
    <col min="264" max="264" width="12.140625" style="51" bestFit="1" customWidth="1"/>
    <col min="265" max="265" width="9.140625" style="51"/>
    <col min="266" max="266" width="10.5703125" style="51" bestFit="1" customWidth="1"/>
    <col min="267" max="267" width="12.140625" style="51" bestFit="1" customWidth="1"/>
    <col min="268" max="268" width="13.28515625" style="51" bestFit="1" customWidth="1"/>
    <col min="269" max="269" width="9.140625" style="51"/>
    <col min="270" max="270" width="12.140625" style="51" bestFit="1" customWidth="1"/>
    <col min="271" max="271" width="9.140625" style="51"/>
    <col min="272" max="272" width="12.140625" style="51" bestFit="1" customWidth="1"/>
    <col min="273" max="513" width="9.140625" style="51"/>
    <col min="514" max="514" width="15.140625" style="51" customWidth="1"/>
    <col min="515" max="515" width="28" style="51" customWidth="1"/>
    <col min="516" max="516" width="13.7109375" style="51" customWidth="1"/>
    <col min="517" max="517" width="13.28515625" style="51" customWidth="1"/>
    <col min="518" max="518" width="12.28515625" style="51" bestFit="1" customWidth="1"/>
    <col min="519" max="519" width="14.85546875" style="51" bestFit="1" customWidth="1"/>
    <col min="520" max="520" width="12.140625" style="51" bestFit="1" customWidth="1"/>
    <col min="521" max="521" width="9.140625" style="51"/>
    <col min="522" max="522" width="10.5703125" style="51" bestFit="1" customWidth="1"/>
    <col min="523" max="523" width="12.140625" style="51" bestFit="1" customWidth="1"/>
    <col min="524" max="524" width="13.28515625" style="51" bestFit="1" customWidth="1"/>
    <col min="525" max="525" width="9.140625" style="51"/>
    <col min="526" max="526" width="12.140625" style="51" bestFit="1" customWidth="1"/>
    <col min="527" max="527" width="9.140625" style="51"/>
    <col min="528" max="528" width="12.140625" style="51" bestFit="1" customWidth="1"/>
    <col min="529" max="769" width="9.140625" style="51"/>
    <col min="770" max="770" width="15.140625" style="51" customWidth="1"/>
    <col min="771" max="771" width="28" style="51" customWidth="1"/>
    <col min="772" max="772" width="13.7109375" style="51" customWidth="1"/>
    <col min="773" max="773" width="13.28515625" style="51" customWidth="1"/>
    <col min="774" max="774" width="12.28515625" style="51" bestFit="1" customWidth="1"/>
    <col min="775" max="775" width="14.85546875" style="51" bestFit="1" customWidth="1"/>
    <col min="776" max="776" width="12.140625" style="51" bestFit="1" customWidth="1"/>
    <col min="777" max="777" width="9.140625" style="51"/>
    <col min="778" max="778" width="10.5703125" style="51" bestFit="1" customWidth="1"/>
    <col min="779" max="779" width="12.140625" style="51" bestFit="1" customWidth="1"/>
    <col min="780" max="780" width="13.28515625" style="51" bestFit="1" customWidth="1"/>
    <col min="781" max="781" width="9.140625" style="51"/>
    <col min="782" max="782" width="12.140625" style="51" bestFit="1" customWidth="1"/>
    <col min="783" max="783" width="9.140625" style="51"/>
    <col min="784" max="784" width="12.140625" style="51" bestFit="1" customWidth="1"/>
    <col min="785" max="1025" width="9.140625" style="51"/>
    <col min="1026" max="1026" width="15.140625" style="51" customWidth="1"/>
    <col min="1027" max="1027" width="28" style="51" customWidth="1"/>
    <col min="1028" max="1028" width="13.7109375" style="51" customWidth="1"/>
    <col min="1029" max="1029" width="13.28515625" style="51" customWidth="1"/>
    <col min="1030" max="1030" width="12.28515625" style="51" bestFit="1" customWidth="1"/>
    <col min="1031" max="1031" width="14.85546875" style="51" bestFit="1" customWidth="1"/>
    <col min="1032" max="1032" width="12.140625" style="51" bestFit="1" customWidth="1"/>
    <col min="1033" max="1033" width="9.140625" style="51"/>
    <col min="1034" max="1034" width="10.5703125" style="51" bestFit="1" customWidth="1"/>
    <col min="1035" max="1035" width="12.140625" style="51" bestFit="1" customWidth="1"/>
    <col min="1036" max="1036" width="13.28515625" style="51" bestFit="1" customWidth="1"/>
    <col min="1037" max="1037" width="9.140625" style="51"/>
    <col min="1038" max="1038" width="12.140625" style="51" bestFit="1" customWidth="1"/>
    <col min="1039" max="1039" width="9.140625" style="51"/>
    <col min="1040" max="1040" width="12.140625" style="51" bestFit="1" customWidth="1"/>
    <col min="1041" max="1281" width="9.140625" style="51"/>
    <col min="1282" max="1282" width="15.140625" style="51" customWidth="1"/>
    <col min="1283" max="1283" width="28" style="51" customWidth="1"/>
    <col min="1284" max="1284" width="13.7109375" style="51" customWidth="1"/>
    <col min="1285" max="1285" width="13.28515625" style="51" customWidth="1"/>
    <col min="1286" max="1286" width="12.28515625" style="51" bestFit="1" customWidth="1"/>
    <col min="1287" max="1287" width="14.85546875" style="51" bestFit="1" customWidth="1"/>
    <col min="1288" max="1288" width="12.140625" style="51" bestFit="1" customWidth="1"/>
    <col min="1289" max="1289" width="9.140625" style="51"/>
    <col min="1290" max="1290" width="10.5703125" style="51" bestFit="1" customWidth="1"/>
    <col min="1291" max="1291" width="12.140625" style="51" bestFit="1" customWidth="1"/>
    <col min="1292" max="1292" width="13.28515625" style="51" bestFit="1" customWidth="1"/>
    <col min="1293" max="1293" width="9.140625" style="51"/>
    <col min="1294" max="1294" width="12.140625" style="51" bestFit="1" customWidth="1"/>
    <col min="1295" max="1295" width="9.140625" style="51"/>
    <col min="1296" max="1296" width="12.140625" style="51" bestFit="1" customWidth="1"/>
    <col min="1297" max="1537" width="9.140625" style="51"/>
    <col min="1538" max="1538" width="15.140625" style="51" customWidth="1"/>
    <col min="1539" max="1539" width="28" style="51" customWidth="1"/>
    <col min="1540" max="1540" width="13.7109375" style="51" customWidth="1"/>
    <col min="1541" max="1541" width="13.28515625" style="51" customWidth="1"/>
    <col min="1542" max="1542" width="12.28515625" style="51" bestFit="1" customWidth="1"/>
    <col min="1543" max="1543" width="14.85546875" style="51" bestFit="1" customWidth="1"/>
    <col min="1544" max="1544" width="12.140625" style="51" bestFit="1" customWidth="1"/>
    <col min="1545" max="1545" width="9.140625" style="51"/>
    <col min="1546" max="1546" width="10.5703125" style="51" bestFit="1" customWidth="1"/>
    <col min="1547" max="1547" width="12.140625" style="51" bestFit="1" customWidth="1"/>
    <col min="1548" max="1548" width="13.28515625" style="51" bestFit="1" customWidth="1"/>
    <col min="1549" max="1549" width="9.140625" style="51"/>
    <col min="1550" max="1550" width="12.140625" style="51" bestFit="1" customWidth="1"/>
    <col min="1551" max="1551" width="9.140625" style="51"/>
    <col min="1552" max="1552" width="12.140625" style="51" bestFit="1" customWidth="1"/>
    <col min="1553" max="1793" width="9.140625" style="51"/>
    <col min="1794" max="1794" width="15.140625" style="51" customWidth="1"/>
    <col min="1795" max="1795" width="28" style="51" customWidth="1"/>
    <col min="1796" max="1796" width="13.7109375" style="51" customWidth="1"/>
    <col min="1797" max="1797" width="13.28515625" style="51" customWidth="1"/>
    <col min="1798" max="1798" width="12.28515625" style="51" bestFit="1" customWidth="1"/>
    <col min="1799" max="1799" width="14.85546875" style="51" bestFit="1" customWidth="1"/>
    <col min="1800" max="1800" width="12.140625" style="51" bestFit="1" customWidth="1"/>
    <col min="1801" max="1801" width="9.140625" style="51"/>
    <col min="1802" max="1802" width="10.5703125" style="51" bestFit="1" customWidth="1"/>
    <col min="1803" max="1803" width="12.140625" style="51" bestFit="1" customWidth="1"/>
    <col min="1804" max="1804" width="13.28515625" style="51" bestFit="1" customWidth="1"/>
    <col min="1805" max="1805" width="9.140625" style="51"/>
    <col min="1806" max="1806" width="12.140625" style="51" bestFit="1" customWidth="1"/>
    <col min="1807" max="1807" width="9.140625" style="51"/>
    <col min="1808" max="1808" width="12.140625" style="51" bestFit="1" customWidth="1"/>
    <col min="1809" max="2049" width="9.140625" style="51"/>
    <col min="2050" max="2050" width="15.140625" style="51" customWidth="1"/>
    <col min="2051" max="2051" width="28" style="51" customWidth="1"/>
    <col min="2052" max="2052" width="13.7109375" style="51" customWidth="1"/>
    <col min="2053" max="2053" width="13.28515625" style="51" customWidth="1"/>
    <col min="2054" max="2054" width="12.28515625" style="51" bestFit="1" customWidth="1"/>
    <col min="2055" max="2055" width="14.85546875" style="51" bestFit="1" customWidth="1"/>
    <col min="2056" max="2056" width="12.140625" style="51" bestFit="1" customWidth="1"/>
    <col min="2057" max="2057" width="9.140625" style="51"/>
    <col min="2058" max="2058" width="10.5703125" style="51" bestFit="1" customWidth="1"/>
    <col min="2059" max="2059" width="12.140625" style="51" bestFit="1" customWidth="1"/>
    <col min="2060" max="2060" width="13.28515625" style="51" bestFit="1" customWidth="1"/>
    <col min="2061" max="2061" width="9.140625" style="51"/>
    <col min="2062" max="2062" width="12.140625" style="51" bestFit="1" customWidth="1"/>
    <col min="2063" max="2063" width="9.140625" style="51"/>
    <col min="2064" max="2064" width="12.140625" style="51" bestFit="1" customWidth="1"/>
    <col min="2065" max="2305" width="9.140625" style="51"/>
    <col min="2306" max="2306" width="15.140625" style="51" customWidth="1"/>
    <col min="2307" max="2307" width="28" style="51" customWidth="1"/>
    <col min="2308" max="2308" width="13.7109375" style="51" customWidth="1"/>
    <col min="2309" max="2309" width="13.28515625" style="51" customWidth="1"/>
    <col min="2310" max="2310" width="12.28515625" style="51" bestFit="1" customWidth="1"/>
    <col min="2311" max="2311" width="14.85546875" style="51" bestFit="1" customWidth="1"/>
    <col min="2312" max="2312" width="12.140625" style="51" bestFit="1" customWidth="1"/>
    <col min="2313" max="2313" width="9.140625" style="51"/>
    <col min="2314" max="2314" width="10.5703125" style="51" bestFit="1" customWidth="1"/>
    <col min="2315" max="2315" width="12.140625" style="51" bestFit="1" customWidth="1"/>
    <col min="2316" max="2316" width="13.28515625" style="51" bestFit="1" customWidth="1"/>
    <col min="2317" max="2317" width="9.140625" style="51"/>
    <col min="2318" max="2318" width="12.140625" style="51" bestFit="1" customWidth="1"/>
    <col min="2319" max="2319" width="9.140625" style="51"/>
    <col min="2320" max="2320" width="12.140625" style="51" bestFit="1" customWidth="1"/>
    <col min="2321" max="2561" width="9.140625" style="51"/>
    <col min="2562" max="2562" width="15.140625" style="51" customWidth="1"/>
    <col min="2563" max="2563" width="28" style="51" customWidth="1"/>
    <col min="2564" max="2564" width="13.7109375" style="51" customWidth="1"/>
    <col min="2565" max="2565" width="13.28515625" style="51" customWidth="1"/>
    <col min="2566" max="2566" width="12.28515625" style="51" bestFit="1" customWidth="1"/>
    <col min="2567" max="2567" width="14.85546875" style="51" bestFit="1" customWidth="1"/>
    <col min="2568" max="2568" width="12.140625" style="51" bestFit="1" customWidth="1"/>
    <col min="2569" max="2569" width="9.140625" style="51"/>
    <col min="2570" max="2570" width="10.5703125" style="51" bestFit="1" customWidth="1"/>
    <col min="2571" max="2571" width="12.140625" style="51" bestFit="1" customWidth="1"/>
    <col min="2572" max="2572" width="13.28515625" style="51" bestFit="1" customWidth="1"/>
    <col min="2573" max="2573" width="9.140625" style="51"/>
    <col min="2574" max="2574" width="12.140625" style="51" bestFit="1" customWidth="1"/>
    <col min="2575" max="2575" width="9.140625" style="51"/>
    <col min="2576" max="2576" width="12.140625" style="51" bestFit="1" customWidth="1"/>
    <col min="2577" max="2817" width="9.140625" style="51"/>
    <col min="2818" max="2818" width="15.140625" style="51" customWidth="1"/>
    <col min="2819" max="2819" width="28" style="51" customWidth="1"/>
    <col min="2820" max="2820" width="13.7109375" style="51" customWidth="1"/>
    <col min="2821" max="2821" width="13.28515625" style="51" customWidth="1"/>
    <col min="2822" max="2822" width="12.28515625" style="51" bestFit="1" customWidth="1"/>
    <col min="2823" max="2823" width="14.85546875" style="51" bestFit="1" customWidth="1"/>
    <col min="2824" max="2824" width="12.140625" style="51" bestFit="1" customWidth="1"/>
    <col min="2825" max="2825" width="9.140625" style="51"/>
    <col min="2826" max="2826" width="10.5703125" style="51" bestFit="1" customWidth="1"/>
    <col min="2827" max="2827" width="12.140625" style="51" bestFit="1" customWidth="1"/>
    <col min="2828" max="2828" width="13.28515625" style="51" bestFit="1" customWidth="1"/>
    <col min="2829" max="2829" width="9.140625" style="51"/>
    <col min="2830" max="2830" width="12.140625" style="51" bestFit="1" customWidth="1"/>
    <col min="2831" max="2831" width="9.140625" style="51"/>
    <col min="2832" max="2832" width="12.140625" style="51" bestFit="1" customWidth="1"/>
    <col min="2833" max="3073" width="9.140625" style="51"/>
    <col min="3074" max="3074" width="15.140625" style="51" customWidth="1"/>
    <col min="3075" max="3075" width="28" style="51" customWidth="1"/>
    <col min="3076" max="3076" width="13.7109375" style="51" customWidth="1"/>
    <col min="3077" max="3077" width="13.28515625" style="51" customWidth="1"/>
    <col min="3078" max="3078" width="12.28515625" style="51" bestFit="1" customWidth="1"/>
    <col min="3079" max="3079" width="14.85546875" style="51" bestFit="1" customWidth="1"/>
    <col min="3080" max="3080" width="12.140625" style="51" bestFit="1" customWidth="1"/>
    <col min="3081" max="3081" width="9.140625" style="51"/>
    <col min="3082" max="3082" width="10.5703125" style="51" bestFit="1" customWidth="1"/>
    <col min="3083" max="3083" width="12.140625" style="51" bestFit="1" customWidth="1"/>
    <col min="3084" max="3084" width="13.28515625" style="51" bestFit="1" customWidth="1"/>
    <col min="3085" max="3085" width="9.140625" style="51"/>
    <col min="3086" max="3086" width="12.140625" style="51" bestFit="1" customWidth="1"/>
    <col min="3087" max="3087" width="9.140625" style="51"/>
    <col min="3088" max="3088" width="12.140625" style="51" bestFit="1" customWidth="1"/>
    <col min="3089" max="3329" width="9.140625" style="51"/>
    <col min="3330" max="3330" width="15.140625" style="51" customWidth="1"/>
    <col min="3331" max="3331" width="28" style="51" customWidth="1"/>
    <col min="3332" max="3332" width="13.7109375" style="51" customWidth="1"/>
    <col min="3333" max="3333" width="13.28515625" style="51" customWidth="1"/>
    <col min="3334" max="3334" width="12.28515625" style="51" bestFit="1" customWidth="1"/>
    <col min="3335" max="3335" width="14.85546875" style="51" bestFit="1" customWidth="1"/>
    <col min="3336" max="3336" width="12.140625" style="51" bestFit="1" customWidth="1"/>
    <col min="3337" max="3337" width="9.140625" style="51"/>
    <col min="3338" max="3338" width="10.5703125" style="51" bestFit="1" customWidth="1"/>
    <col min="3339" max="3339" width="12.140625" style="51" bestFit="1" customWidth="1"/>
    <col min="3340" max="3340" width="13.28515625" style="51" bestFit="1" customWidth="1"/>
    <col min="3341" max="3341" width="9.140625" style="51"/>
    <col min="3342" max="3342" width="12.140625" style="51" bestFit="1" customWidth="1"/>
    <col min="3343" max="3343" width="9.140625" style="51"/>
    <col min="3344" max="3344" width="12.140625" style="51" bestFit="1" customWidth="1"/>
    <col min="3345" max="3585" width="9.140625" style="51"/>
    <col min="3586" max="3586" width="15.140625" style="51" customWidth="1"/>
    <col min="3587" max="3587" width="28" style="51" customWidth="1"/>
    <col min="3588" max="3588" width="13.7109375" style="51" customWidth="1"/>
    <col min="3589" max="3589" width="13.28515625" style="51" customWidth="1"/>
    <col min="3590" max="3590" width="12.28515625" style="51" bestFit="1" customWidth="1"/>
    <col min="3591" max="3591" width="14.85546875" style="51" bestFit="1" customWidth="1"/>
    <col min="3592" max="3592" width="12.140625" style="51" bestFit="1" customWidth="1"/>
    <col min="3593" max="3593" width="9.140625" style="51"/>
    <col min="3594" max="3594" width="10.5703125" style="51" bestFit="1" customWidth="1"/>
    <col min="3595" max="3595" width="12.140625" style="51" bestFit="1" customWidth="1"/>
    <col min="3596" max="3596" width="13.28515625" style="51" bestFit="1" customWidth="1"/>
    <col min="3597" max="3597" width="9.140625" style="51"/>
    <col min="3598" max="3598" width="12.140625" style="51" bestFit="1" customWidth="1"/>
    <col min="3599" max="3599" width="9.140625" style="51"/>
    <col min="3600" max="3600" width="12.140625" style="51" bestFit="1" customWidth="1"/>
    <col min="3601" max="3841" width="9.140625" style="51"/>
    <col min="3842" max="3842" width="15.140625" style="51" customWidth="1"/>
    <col min="3843" max="3843" width="28" style="51" customWidth="1"/>
    <col min="3844" max="3844" width="13.7109375" style="51" customWidth="1"/>
    <col min="3845" max="3845" width="13.28515625" style="51" customWidth="1"/>
    <col min="3846" max="3846" width="12.28515625" style="51" bestFit="1" customWidth="1"/>
    <col min="3847" max="3847" width="14.85546875" style="51" bestFit="1" customWidth="1"/>
    <col min="3848" max="3848" width="12.140625" style="51" bestFit="1" customWidth="1"/>
    <col min="3849" max="3849" width="9.140625" style="51"/>
    <col min="3850" max="3850" width="10.5703125" style="51" bestFit="1" customWidth="1"/>
    <col min="3851" max="3851" width="12.140625" style="51" bestFit="1" customWidth="1"/>
    <col min="3852" max="3852" width="13.28515625" style="51" bestFit="1" customWidth="1"/>
    <col min="3853" max="3853" width="9.140625" style="51"/>
    <col min="3854" max="3854" width="12.140625" style="51" bestFit="1" customWidth="1"/>
    <col min="3855" max="3855" width="9.140625" style="51"/>
    <col min="3856" max="3856" width="12.140625" style="51" bestFit="1" customWidth="1"/>
    <col min="3857" max="4097" width="9.140625" style="51"/>
    <col min="4098" max="4098" width="15.140625" style="51" customWidth="1"/>
    <col min="4099" max="4099" width="28" style="51" customWidth="1"/>
    <col min="4100" max="4100" width="13.7109375" style="51" customWidth="1"/>
    <col min="4101" max="4101" width="13.28515625" style="51" customWidth="1"/>
    <col min="4102" max="4102" width="12.28515625" style="51" bestFit="1" customWidth="1"/>
    <col min="4103" max="4103" width="14.85546875" style="51" bestFit="1" customWidth="1"/>
    <col min="4104" max="4104" width="12.140625" style="51" bestFit="1" customWidth="1"/>
    <col min="4105" max="4105" width="9.140625" style="51"/>
    <col min="4106" max="4106" width="10.5703125" style="51" bestFit="1" customWidth="1"/>
    <col min="4107" max="4107" width="12.140625" style="51" bestFit="1" customWidth="1"/>
    <col min="4108" max="4108" width="13.28515625" style="51" bestFit="1" customWidth="1"/>
    <col min="4109" max="4109" width="9.140625" style="51"/>
    <col min="4110" max="4110" width="12.140625" style="51" bestFit="1" customWidth="1"/>
    <col min="4111" max="4111" width="9.140625" style="51"/>
    <col min="4112" max="4112" width="12.140625" style="51" bestFit="1" customWidth="1"/>
    <col min="4113" max="4353" width="9.140625" style="51"/>
    <col min="4354" max="4354" width="15.140625" style="51" customWidth="1"/>
    <col min="4355" max="4355" width="28" style="51" customWidth="1"/>
    <col min="4356" max="4356" width="13.7109375" style="51" customWidth="1"/>
    <col min="4357" max="4357" width="13.28515625" style="51" customWidth="1"/>
    <col min="4358" max="4358" width="12.28515625" style="51" bestFit="1" customWidth="1"/>
    <col min="4359" max="4359" width="14.85546875" style="51" bestFit="1" customWidth="1"/>
    <col min="4360" max="4360" width="12.140625" style="51" bestFit="1" customWidth="1"/>
    <col min="4361" max="4361" width="9.140625" style="51"/>
    <col min="4362" max="4362" width="10.5703125" style="51" bestFit="1" customWidth="1"/>
    <col min="4363" max="4363" width="12.140625" style="51" bestFit="1" customWidth="1"/>
    <col min="4364" max="4364" width="13.28515625" style="51" bestFit="1" customWidth="1"/>
    <col min="4365" max="4365" width="9.140625" style="51"/>
    <col min="4366" max="4366" width="12.140625" style="51" bestFit="1" customWidth="1"/>
    <col min="4367" max="4367" width="9.140625" style="51"/>
    <col min="4368" max="4368" width="12.140625" style="51" bestFit="1" customWidth="1"/>
    <col min="4369" max="4609" width="9.140625" style="51"/>
    <col min="4610" max="4610" width="15.140625" style="51" customWidth="1"/>
    <col min="4611" max="4611" width="28" style="51" customWidth="1"/>
    <col min="4612" max="4612" width="13.7109375" style="51" customWidth="1"/>
    <col min="4613" max="4613" width="13.28515625" style="51" customWidth="1"/>
    <col min="4614" max="4614" width="12.28515625" style="51" bestFit="1" customWidth="1"/>
    <col min="4615" max="4615" width="14.85546875" style="51" bestFit="1" customWidth="1"/>
    <col min="4616" max="4616" width="12.140625" style="51" bestFit="1" customWidth="1"/>
    <col min="4617" max="4617" width="9.140625" style="51"/>
    <col min="4618" max="4618" width="10.5703125" style="51" bestFit="1" customWidth="1"/>
    <col min="4619" max="4619" width="12.140625" style="51" bestFit="1" customWidth="1"/>
    <col min="4620" max="4620" width="13.28515625" style="51" bestFit="1" customWidth="1"/>
    <col min="4621" max="4621" width="9.140625" style="51"/>
    <col min="4622" max="4622" width="12.140625" style="51" bestFit="1" customWidth="1"/>
    <col min="4623" max="4623" width="9.140625" style="51"/>
    <col min="4624" max="4624" width="12.140625" style="51" bestFit="1" customWidth="1"/>
    <col min="4625" max="4865" width="9.140625" style="51"/>
    <col min="4866" max="4866" width="15.140625" style="51" customWidth="1"/>
    <col min="4867" max="4867" width="28" style="51" customWidth="1"/>
    <col min="4868" max="4868" width="13.7109375" style="51" customWidth="1"/>
    <col min="4869" max="4869" width="13.28515625" style="51" customWidth="1"/>
    <col min="4870" max="4870" width="12.28515625" style="51" bestFit="1" customWidth="1"/>
    <col min="4871" max="4871" width="14.85546875" style="51" bestFit="1" customWidth="1"/>
    <col min="4872" max="4872" width="12.140625" style="51" bestFit="1" customWidth="1"/>
    <col min="4873" max="4873" width="9.140625" style="51"/>
    <col min="4874" max="4874" width="10.5703125" style="51" bestFit="1" customWidth="1"/>
    <col min="4875" max="4875" width="12.140625" style="51" bestFit="1" customWidth="1"/>
    <col min="4876" max="4876" width="13.28515625" style="51" bestFit="1" customWidth="1"/>
    <col min="4877" max="4877" width="9.140625" style="51"/>
    <col min="4878" max="4878" width="12.140625" style="51" bestFit="1" customWidth="1"/>
    <col min="4879" max="4879" width="9.140625" style="51"/>
    <col min="4880" max="4880" width="12.140625" style="51" bestFit="1" customWidth="1"/>
    <col min="4881" max="5121" width="9.140625" style="51"/>
    <col min="5122" max="5122" width="15.140625" style="51" customWidth="1"/>
    <col min="5123" max="5123" width="28" style="51" customWidth="1"/>
    <col min="5124" max="5124" width="13.7109375" style="51" customWidth="1"/>
    <col min="5125" max="5125" width="13.28515625" style="51" customWidth="1"/>
    <col min="5126" max="5126" width="12.28515625" style="51" bestFit="1" customWidth="1"/>
    <col min="5127" max="5127" width="14.85546875" style="51" bestFit="1" customWidth="1"/>
    <col min="5128" max="5128" width="12.140625" style="51" bestFit="1" customWidth="1"/>
    <col min="5129" max="5129" width="9.140625" style="51"/>
    <col min="5130" max="5130" width="10.5703125" style="51" bestFit="1" customWidth="1"/>
    <col min="5131" max="5131" width="12.140625" style="51" bestFit="1" customWidth="1"/>
    <col min="5132" max="5132" width="13.28515625" style="51" bestFit="1" customWidth="1"/>
    <col min="5133" max="5133" width="9.140625" style="51"/>
    <col min="5134" max="5134" width="12.140625" style="51" bestFit="1" customWidth="1"/>
    <col min="5135" max="5135" width="9.140625" style="51"/>
    <col min="5136" max="5136" width="12.140625" style="51" bestFit="1" customWidth="1"/>
    <col min="5137" max="5377" width="9.140625" style="51"/>
    <col min="5378" max="5378" width="15.140625" style="51" customWidth="1"/>
    <col min="5379" max="5379" width="28" style="51" customWidth="1"/>
    <col min="5380" max="5380" width="13.7109375" style="51" customWidth="1"/>
    <col min="5381" max="5381" width="13.28515625" style="51" customWidth="1"/>
    <col min="5382" max="5382" width="12.28515625" style="51" bestFit="1" customWidth="1"/>
    <col min="5383" max="5383" width="14.85546875" style="51" bestFit="1" customWidth="1"/>
    <col min="5384" max="5384" width="12.140625" style="51" bestFit="1" customWidth="1"/>
    <col min="5385" max="5385" width="9.140625" style="51"/>
    <col min="5386" max="5386" width="10.5703125" style="51" bestFit="1" customWidth="1"/>
    <col min="5387" max="5387" width="12.140625" style="51" bestFit="1" customWidth="1"/>
    <col min="5388" max="5388" width="13.28515625" style="51" bestFit="1" customWidth="1"/>
    <col min="5389" max="5389" width="9.140625" style="51"/>
    <col min="5390" max="5390" width="12.140625" style="51" bestFit="1" customWidth="1"/>
    <col min="5391" max="5391" width="9.140625" style="51"/>
    <col min="5392" max="5392" width="12.140625" style="51" bestFit="1" customWidth="1"/>
    <col min="5393" max="5633" width="9.140625" style="51"/>
    <col min="5634" max="5634" width="15.140625" style="51" customWidth="1"/>
    <col min="5635" max="5635" width="28" style="51" customWidth="1"/>
    <col min="5636" max="5636" width="13.7109375" style="51" customWidth="1"/>
    <col min="5637" max="5637" width="13.28515625" style="51" customWidth="1"/>
    <col min="5638" max="5638" width="12.28515625" style="51" bestFit="1" customWidth="1"/>
    <col min="5639" max="5639" width="14.85546875" style="51" bestFit="1" customWidth="1"/>
    <col min="5640" max="5640" width="12.140625" style="51" bestFit="1" customWidth="1"/>
    <col min="5641" max="5641" width="9.140625" style="51"/>
    <col min="5642" max="5642" width="10.5703125" style="51" bestFit="1" customWidth="1"/>
    <col min="5643" max="5643" width="12.140625" style="51" bestFit="1" customWidth="1"/>
    <col min="5644" max="5644" width="13.28515625" style="51" bestFit="1" customWidth="1"/>
    <col min="5645" max="5645" width="9.140625" style="51"/>
    <col min="5646" max="5646" width="12.140625" style="51" bestFit="1" customWidth="1"/>
    <col min="5647" max="5647" width="9.140625" style="51"/>
    <col min="5648" max="5648" width="12.140625" style="51" bestFit="1" customWidth="1"/>
    <col min="5649" max="5889" width="9.140625" style="51"/>
    <col min="5890" max="5890" width="15.140625" style="51" customWidth="1"/>
    <col min="5891" max="5891" width="28" style="51" customWidth="1"/>
    <col min="5892" max="5892" width="13.7109375" style="51" customWidth="1"/>
    <col min="5893" max="5893" width="13.28515625" style="51" customWidth="1"/>
    <col min="5894" max="5894" width="12.28515625" style="51" bestFit="1" customWidth="1"/>
    <col min="5895" max="5895" width="14.85546875" style="51" bestFit="1" customWidth="1"/>
    <col min="5896" max="5896" width="12.140625" style="51" bestFit="1" customWidth="1"/>
    <col min="5897" max="5897" width="9.140625" style="51"/>
    <col min="5898" max="5898" width="10.5703125" style="51" bestFit="1" customWidth="1"/>
    <col min="5899" max="5899" width="12.140625" style="51" bestFit="1" customWidth="1"/>
    <col min="5900" max="5900" width="13.28515625" style="51" bestFit="1" customWidth="1"/>
    <col min="5901" max="5901" width="9.140625" style="51"/>
    <col min="5902" max="5902" width="12.140625" style="51" bestFit="1" customWidth="1"/>
    <col min="5903" max="5903" width="9.140625" style="51"/>
    <col min="5904" max="5904" width="12.140625" style="51" bestFit="1" customWidth="1"/>
    <col min="5905" max="6145" width="9.140625" style="51"/>
    <col min="6146" max="6146" width="15.140625" style="51" customWidth="1"/>
    <col min="6147" max="6147" width="28" style="51" customWidth="1"/>
    <col min="6148" max="6148" width="13.7109375" style="51" customWidth="1"/>
    <col min="6149" max="6149" width="13.28515625" style="51" customWidth="1"/>
    <col min="6150" max="6150" width="12.28515625" style="51" bestFit="1" customWidth="1"/>
    <col min="6151" max="6151" width="14.85546875" style="51" bestFit="1" customWidth="1"/>
    <col min="6152" max="6152" width="12.140625" style="51" bestFit="1" customWidth="1"/>
    <col min="6153" max="6153" width="9.140625" style="51"/>
    <col min="6154" max="6154" width="10.5703125" style="51" bestFit="1" customWidth="1"/>
    <col min="6155" max="6155" width="12.140625" style="51" bestFit="1" customWidth="1"/>
    <col min="6156" max="6156" width="13.28515625" style="51" bestFit="1" customWidth="1"/>
    <col min="6157" max="6157" width="9.140625" style="51"/>
    <col min="6158" max="6158" width="12.140625" style="51" bestFit="1" customWidth="1"/>
    <col min="6159" max="6159" width="9.140625" style="51"/>
    <col min="6160" max="6160" width="12.140625" style="51" bestFit="1" customWidth="1"/>
    <col min="6161" max="6401" width="9.140625" style="51"/>
    <col min="6402" max="6402" width="15.140625" style="51" customWidth="1"/>
    <col min="6403" max="6403" width="28" style="51" customWidth="1"/>
    <col min="6404" max="6404" width="13.7109375" style="51" customWidth="1"/>
    <col min="6405" max="6405" width="13.28515625" style="51" customWidth="1"/>
    <col min="6406" max="6406" width="12.28515625" style="51" bestFit="1" customWidth="1"/>
    <col min="6407" max="6407" width="14.85546875" style="51" bestFit="1" customWidth="1"/>
    <col min="6408" max="6408" width="12.140625" style="51" bestFit="1" customWidth="1"/>
    <col min="6409" max="6409" width="9.140625" style="51"/>
    <col min="6410" max="6410" width="10.5703125" style="51" bestFit="1" customWidth="1"/>
    <col min="6411" max="6411" width="12.140625" style="51" bestFit="1" customWidth="1"/>
    <col min="6412" max="6412" width="13.28515625" style="51" bestFit="1" customWidth="1"/>
    <col min="6413" max="6413" width="9.140625" style="51"/>
    <col min="6414" max="6414" width="12.140625" style="51" bestFit="1" customWidth="1"/>
    <col min="6415" max="6415" width="9.140625" style="51"/>
    <col min="6416" max="6416" width="12.140625" style="51" bestFit="1" customWidth="1"/>
    <col min="6417" max="6657" width="9.140625" style="51"/>
    <col min="6658" max="6658" width="15.140625" style="51" customWidth="1"/>
    <col min="6659" max="6659" width="28" style="51" customWidth="1"/>
    <col min="6660" max="6660" width="13.7109375" style="51" customWidth="1"/>
    <col min="6661" max="6661" width="13.28515625" style="51" customWidth="1"/>
    <col min="6662" max="6662" width="12.28515625" style="51" bestFit="1" customWidth="1"/>
    <col min="6663" max="6663" width="14.85546875" style="51" bestFit="1" customWidth="1"/>
    <col min="6664" max="6664" width="12.140625" style="51" bestFit="1" customWidth="1"/>
    <col min="6665" max="6665" width="9.140625" style="51"/>
    <col min="6666" max="6666" width="10.5703125" style="51" bestFit="1" customWidth="1"/>
    <col min="6667" max="6667" width="12.140625" style="51" bestFit="1" customWidth="1"/>
    <col min="6668" max="6668" width="13.28515625" style="51" bestFit="1" customWidth="1"/>
    <col min="6669" max="6669" width="9.140625" style="51"/>
    <col min="6670" max="6670" width="12.140625" style="51" bestFit="1" customWidth="1"/>
    <col min="6671" max="6671" width="9.140625" style="51"/>
    <col min="6672" max="6672" width="12.140625" style="51" bestFit="1" customWidth="1"/>
    <col min="6673" max="6913" width="9.140625" style="51"/>
    <col min="6914" max="6914" width="15.140625" style="51" customWidth="1"/>
    <col min="6915" max="6915" width="28" style="51" customWidth="1"/>
    <col min="6916" max="6916" width="13.7109375" style="51" customWidth="1"/>
    <col min="6917" max="6917" width="13.28515625" style="51" customWidth="1"/>
    <col min="6918" max="6918" width="12.28515625" style="51" bestFit="1" customWidth="1"/>
    <col min="6919" max="6919" width="14.85546875" style="51" bestFit="1" customWidth="1"/>
    <col min="6920" max="6920" width="12.140625" style="51" bestFit="1" customWidth="1"/>
    <col min="6921" max="6921" width="9.140625" style="51"/>
    <col min="6922" max="6922" width="10.5703125" style="51" bestFit="1" customWidth="1"/>
    <col min="6923" max="6923" width="12.140625" style="51" bestFit="1" customWidth="1"/>
    <col min="6924" max="6924" width="13.28515625" style="51" bestFit="1" customWidth="1"/>
    <col min="6925" max="6925" width="9.140625" style="51"/>
    <col min="6926" max="6926" width="12.140625" style="51" bestFit="1" customWidth="1"/>
    <col min="6927" max="6927" width="9.140625" style="51"/>
    <col min="6928" max="6928" width="12.140625" style="51" bestFit="1" customWidth="1"/>
    <col min="6929" max="7169" width="9.140625" style="51"/>
    <col min="7170" max="7170" width="15.140625" style="51" customWidth="1"/>
    <col min="7171" max="7171" width="28" style="51" customWidth="1"/>
    <col min="7172" max="7172" width="13.7109375" style="51" customWidth="1"/>
    <col min="7173" max="7173" width="13.28515625" style="51" customWidth="1"/>
    <col min="7174" max="7174" width="12.28515625" style="51" bestFit="1" customWidth="1"/>
    <col min="7175" max="7175" width="14.85546875" style="51" bestFit="1" customWidth="1"/>
    <col min="7176" max="7176" width="12.140625" style="51" bestFit="1" customWidth="1"/>
    <col min="7177" max="7177" width="9.140625" style="51"/>
    <col min="7178" max="7178" width="10.5703125" style="51" bestFit="1" customWidth="1"/>
    <col min="7179" max="7179" width="12.140625" style="51" bestFit="1" customWidth="1"/>
    <col min="7180" max="7180" width="13.28515625" style="51" bestFit="1" customWidth="1"/>
    <col min="7181" max="7181" width="9.140625" style="51"/>
    <col min="7182" max="7182" width="12.140625" style="51" bestFit="1" customWidth="1"/>
    <col min="7183" max="7183" width="9.140625" style="51"/>
    <col min="7184" max="7184" width="12.140625" style="51" bestFit="1" customWidth="1"/>
    <col min="7185" max="7425" width="9.140625" style="51"/>
    <col min="7426" max="7426" width="15.140625" style="51" customWidth="1"/>
    <col min="7427" max="7427" width="28" style="51" customWidth="1"/>
    <col min="7428" max="7428" width="13.7109375" style="51" customWidth="1"/>
    <col min="7429" max="7429" width="13.28515625" style="51" customWidth="1"/>
    <col min="7430" max="7430" width="12.28515625" style="51" bestFit="1" customWidth="1"/>
    <col min="7431" max="7431" width="14.85546875" style="51" bestFit="1" customWidth="1"/>
    <col min="7432" max="7432" width="12.140625" style="51" bestFit="1" customWidth="1"/>
    <col min="7433" max="7433" width="9.140625" style="51"/>
    <col min="7434" max="7434" width="10.5703125" style="51" bestFit="1" customWidth="1"/>
    <col min="7435" max="7435" width="12.140625" style="51" bestFit="1" customWidth="1"/>
    <col min="7436" max="7436" width="13.28515625" style="51" bestFit="1" customWidth="1"/>
    <col min="7437" max="7437" width="9.140625" style="51"/>
    <col min="7438" max="7438" width="12.140625" style="51" bestFit="1" customWidth="1"/>
    <col min="7439" max="7439" width="9.140625" style="51"/>
    <col min="7440" max="7440" width="12.140625" style="51" bestFit="1" customWidth="1"/>
    <col min="7441" max="7681" width="9.140625" style="51"/>
    <col min="7682" max="7682" width="15.140625" style="51" customWidth="1"/>
    <col min="7683" max="7683" width="28" style="51" customWidth="1"/>
    <col min="7684" max="7684" width="13.7109375" style="51" customWidth="1"/>
    <col min="7685" max="7685" width="13.28515625" style="51" customWidth="1"/>
    <col min="7686" max="7686" width="12.28515625" style="51" bestFit="1" customWidth="1"/>
    <col min="7687" max="7687" width="14.85546875" style="51" bestFit="1" customWidth="1"/>
    <col min="7688" max="7688" width="12.140625" style="51" bestFit="1" customWidth="1"/>
    <col min="7689" max="7689" width="9.140625" style="51"/>
    <col min="7690" max="7690" width="10.5703125" style="51" bestFit="1" customWidth="1"/>
    <col min="7691" max="7691" width="12.140625" style="51" bestFit="1" customWidth="1"/>
    <col min="7692" max="7692" width="13.28515625" style="51" bestFit="1" customWidth="1"/>
    <col min="7693" max="7693" width="9.140625" style="51"/>
    <col min="7694" max="7694" width="12.140625" style="51" bestFit="1" customWidth="1"/>
    <col min="7695" max="7695" width="9.140625" style="51"/>
    <col min="7696" max="7696" width="12.140625" style="51" bestFit="1" customWidth="1"/>
    <col min="7697" max="7937" width="9.140625" style="51"/>
    <col min="7938" max="7938" width="15.140625" style="51" customWidth="1"/>
    <col min="7939" max="7939" width="28" style="51" customWidth="1"/>
    <col min="7940" max="7940" width="13.7109375" style="51" customWidth="1"/>
    <col min="7941" max="7941" width="13.28515625" style="51" customWidth="1"/>
    <col min="7942" max="7942" width="12.28515625" style="51" bestFit="1" customWidth="1"/>
    <col min="7943" max="7943" width="14.85546875" style="51" bestFit="1" customWidth="1"/>
    <col min="7944" max="7944" width="12.140625" style="51" bestFit="1" customWidth="1"/>
    <col min="7945" max="7945" width="9.140625" style="51"/>
    <col min="7946" max="7946" width="10.5703125" style="51" bestFit="1" customWidth="1"/>
    <col min="7947" max="7947" width="12.140625" style="51" bestFit="1" customWidth="1"/>
    <col min="7948" max="7948" width="13.28515625" style="51" bestFit="1" customWidth="1"/>
    <col min="7949" max="7949" width="9.140625" style="51"/>
    <col min="7950" max="7950" width="12.140625" style="51" bestFit="1" customWidth="1"/>
    <col min="7951" max="7951" width="9.140625" style="51"/>
    <col min="7952" max="7952" width="12.140625" style="51" bestFit="1" customWidth="1"/>
    <col min="7953" max="8193" width="9.140625" style="51"/>
    <col min="8194" max="8194" width="15.140625" style="51" customWidth="1"/>
    <col min="8195" max="8195" width="28" style="51" customWidth="1"/>
    <col min="8196" max="8196" width="13.7109375" style="51" customWidth="1"/>
    <col min="8197" max="8197" width="13.28515625" style="51" customWidth="1"/>
    <col min="8198" max="8198" width="12.28515625" style="51" bestFit="1" customWidth="1"/>
    <col min="8199" max="8199" width="14.85546875" style="51" bestFit="1" customWidth="1"/>
    <col min="8200" max="8200" width="12.140625" style="51" bestFit="1" customWidth="1"/>
    <col min="8201" max="8201" width="9.140625" style="51"/>
    <col min="8202" max="8202" width="10.5703125" style="51" bestFit="1" customWidth="1"/>
    <col min="8203" max="8203" width="12.140625" style="51" bestFit="1" customWidth="1"/>
    <col min="8204" max="8204" width="13.28515625" style="51" bestFit="1" customWidth="1"/>
    <col min="8205" max="8205" width="9.140625" style="51"/>
    <col min="8206" max="8206" width="12.140625" style="51" bestFit="1" customWidth="1"/>
    <col min="8207" max="8207" width="9.140625" style="51"/>
    <col min="8208" max="8208" width="12.140625" style="51" bestFit="1" customWidth="1"/>
    <col min="8209" max="8449" width="9.140625" style="51"/>
    <col min="8450" max="8450" width="15.140625" style="51" customWidth="1"/>
    <col min="8451" max="8451" width="28" style="51" customWidth="1"/>
    <col min="8452" max="8452" width="13.7109375" style="51" customWidth="1"/>
    <col min="8453" max="8453" width="13.28515625" style="51" customWidth="1"/>
    <col min="8454" max="8454" width="12.28515625" style="51" bestFit="1" customWidth="1"/>
    <col min="8455" max="8455" width="14.85546875" style="51" bestFit="1" customWidth="1"/>
    <col min="8456" max="8456" width="12.140625" style="51" bestFit="1" customWidth="1"/>
    <col min="8457" max="8457" width="9.140625" style="51"/>
    <col min="8458" max="8458" width="10.5703125" style="51" bestFit="1" customWidth="1"/>
    <col min="8459" max="8459" width="12.140625" style="51" bestFit="1" customWidth="1"/>
    <col min="8460" max="8460" width="13.28515625" style="51" bestFit="1" customWidth="1"/>
    <col min="8461" max="8461" width="9.140625" style="51"/>
    <col min="8462" max="8462" width="12.140625" style="51" bestFit="1" customWidth="1"/>
    <col min="8463" max="8463" width="9.140625" style="51"/>
    <col min="8464" max="8464" width="12.140625" style="51" bestFit="1" customWidth="1"/>
    <col min="8465" max="8705" width="9.140625" style="51"/>
    <col min="8706" max="8706" width="15.140625" style="51" customWidth="1"/>
    <col min="8707" max="8707" width="28" style="51" customWidth="1"/>
    <col min="8708" max="8708" width="13.7109375" style="51" customWidth="1"/>
    <col min="8709" max="8709" width="13.28515625" style="51" customWidth="1"/>
    <col min="8710" max="8710" width="12.28515625" style="51" bestFit="1" customWidth="1"/>
    <col min="8711" max="8711" width="14.85546875" style="51" bestFit="1" customWidth="1"/>
    <col min="8712" max="8712" width="12.140625" style="51" bestFit="1" customWidth="1"/>
    <col min="8713" max="8713" width="9.140625" style="51"/>
    <col min="8714" max="8714" width="10.5703125" style="51" bestFit="1" customWidth="1"/>
    <col min="8715" max="8715" width="12.140625" style="51" bestFit="1" customWidth="1"/>
    <col min="8716" max="8716" width="13.28515625" style="51" bestFit="1" customWidth="1"/>
    <col min="8717" max="8717" width="9.140625" style="51"/>
    <col min="8718" max="8718" width="12.140625" style="51" bestFit="1" customWidth="1"/>
    <col min="8719" max="8719" width="9.140625" style="51"/>
    <col min="8720" max="8720" width="12.140625" style="51" bestFit="1" customWidth="1"/>
    <col min="8721" max="8961" width="9.140625" style="51"/>
    <col min="8962" max="8962" width="15.140625" style="51" customWidth="1"/>
    <col min="8963" max="8963" width="28" style="51" customWidth="1"/>
    <col min="8964" max="8964" width="13.7109375" style="51" customWidth="1"/>
    <col min="8965" max="8965" width="13.28515625" style="51" customWidth="1"/>
    <col min="8966" max="8966" width="12.28515625" style="51" bestFit="1" customWidth="1"/>
    <col min="8967" max="8967" width="14.85546875" style="51" bestFit="1" customWidth="1"/>
    <col min="8968" max="8968" width="12.140625" style="51" bestFit="1" customWidth="1"/>
    <col min="8969" max="8969" width="9.140625" style="51"/>
    <col min="8970" max="8970" width="10.5703125" style="51" bestFit="1" customWidth="1"/>
    <col min="8971" max="8971" width="12.140625" style="51" bestFit="1" customWidth="1"/>
    <col min="8972" max="8972" width="13.28515625" style="51" bestFit="1" customWidth="1"/>
    <col min="8973" max="8973" width="9.140625" style="51"/>
    <col min="8974" max="8974" width="12.140625" style="51" bestFit="1" customWidth="1"/>
    <col min="8975" max="8975" width="9.140625" style="51"/>
    <col min="8976" max="8976" width="12.140625" style="51" bestFit="1" customWidth="1"/>
    <col min="8977" max="9217" width="9.140625" style="51"/>
    <col min="9218" max="9218" width="15.140625" style="51" customWidth="1"/>
    <col min="9219" max="9219" width="28" style="51" customWidth="1"/>
    <col min="9220" max="9220" width="13.7109375" style="51" customWidth="1"/>
    <col min="9221" max="9221" width="13.28515625" style="51" customWidth="1"/>
    <col min="9222" max="9222" width="12.28515625" style="51" bestFit="1" customWidth="1"/>
    <col min="9223" max="9223" width="14.85546875" style="51" bestFit="1" customWidth="1"/>
    <col min="9224" max="9224" width="12.140625" style="51" bestFit="1" customWidth="1"/>
    <col min="9225" max="9225" width="9.140625" style="51"/>
    <col min="9226" max="9226" width="10.5703125" style="51" bestFit="1" customWidth="1"/>
    <col min="9227" max="9227" width="12.140625" style="51" bestFit="1" customWidth="1"/>
    <col min="9228" max="9228" width="13.28515625" style="51" bestFit="1" customWidth="1"/>
    <col min="9229" max="9229" width="9.140625" style="51"/>
    <col min="9230" max="9230" width="12.140625" style="51" bestFit="1" customWidth="1"/>
    <col min="9231" max="9231" width="9.140625" style="51"/>
    <col min="9232" max="9232" width="12.140625" style="51" bestFit="1" customWidth="1"/>
    <col min="9233" max="9473" width="9.140625" style="51"/>
    <col min="9474" max="9474" width="15.140625" style="51" customWidth="1"/>
    <col min="9475" max="9475" width="28" style="51" customWidth="1"/>
    <col min="9476" max="9476" width="13.7109375" style="51" customWidth="1"/>
    <col min="9477" max="9477" width="13.28515625" style="51" customWidth="1"/>
    <col min="9478" max="9478" width="12.28515625" style="51" bestFit="1" customWidth="1"/>
    <col min="9479" max="9479" width="14.85546875" style="51" bestFit="1" customWidth="1"/>
    <col min="9480" max="9480" width="12.140625" style="51" bestFit="1" customWidth="1"/>
    <col min="9481" max="9481" width="9.140625" style="51"/>
    <col min="9482" max="9482" width="10.5703125" style="51" bestFit="1" customWidth="1"/>
    <col min="9483" max="9483" width="12.140625" style="51" bestFit="1" customWidth="1"/>
    <col min="9484" max="9484" width="13.28515625" style="51" bestFit="1" customWidth="1"/>
    <col min="9485" max="9485" width="9.140625" style="51"/>
    <col min="9486" max="9486" width="12.140625" style="51" bestFit="1" customWidth="1"/>
    <col min="9487" max="9487" width="9.140625" style="51"/>
    <col min="9488" max="9488" width="12.140625" style="51" bestFit="1" customWidth="1"/>
    <col min="9489" max="9729" width="9.140625" style="51"/>
    <col min="9730" max="9730" width="15.140625" style="51" customWidth="1"/>
    <col min="9731" max="9731" width="28" style="51" customWidth="1"/>
    <col min="9732" max="9732" width="13.7109375" style="51" customWidth="1"/>
    <col min="9733" max="9733" width="13.28515625" style="51" customWidth="1"/>
    <col min="9734" max="9734" width="12.28515625" style="51" bestFit="1" customWidth="1"/>
    <col min="9735" max="9735" width="14.85546875" style="51" bestFit="1" customWidth="1"/>
    <col min="9736" max="9736" width="12.140625" style="51" bestFit="1" customWidth="1"/>
    <col min="9737" max="9737" width="9.140625" style="51"/>
    <col min="9738" max="9738" width="10.5703125" style="51" bestFit="1" customWidth="1"/>
    <col min="9739" max="9739" width="12.140625" style="51" bestFit="1" customWidth="1"/>
    <col min="9740" max="9740" width="13.28515625" style="51" bestFit="1" customWidth="1"/>
    <col min="9741" max="9741" width="9.140625" style="51"/>
    <col min="9742" max="9742" width="12.140625" style="51" bestFit="1" customWidth="1"/>
    <col min="9743" max="9743" width="9.140625" style="51"/>
    <col min="9744" max="9744" width="12.140625" style="51" bestFit="1" customWidth="1"/>
    <col min="9745" max="9985" width="9.140625" style="51"/>
    <col min="9986" max="9986" width="15.140625" style="51" customWidth="1"/>
    <col min="9987" max="9987" width="28" style="51" customWidth="1"/>
    <col min="9988" max="9988" width="13.7109375" style="51" customWidth="1"/>
    <col min="9989" max="9989" width="13.28515625" style="51" customWidth="1"/>
    <col min="9990" max="9990" width="12.28515625" style="51" bestFit="1" customWidth="1"/>
    <col min="9991" max="9991" width="14.85546875" style="51" bestFit="1" customWidth="1"/>
    <col min="9992" max="9992" width="12.140625" style="51" bestFit="1" customWidth="1"/>
    <col min="9993" max="9993" width="9.140625" style="51"/>
    <col min="9994" max="9994" width="10.5703125" style="51" bestFit="1" customWidth="1"/>
    <col min="9995" max="9995" width="12.140625" style="51" bestFit="1" customWidth="1"/>
    <col min="9996" max="9996" width="13.28515625" style="51" bestFit="1" customWidth="1"/>
    <col min="9997" max="9997" width="9.140625" style="51"/>
    <col min="9998" max="9998" width="12.140625" style="51" bestFit="1" customWidth="1"/>
    <col min="9999" max="9999" width="9.140625" style="51"/>
    <col min="10000" max="10000" width="12.140625" style="51" bestFit="1" customWidth="1"/>
    <col min="10001" max="10241" width="9.140625" style="51"/>
    <col min="10242" max="10242" width="15.140625" style="51" customWidth="1"/>
    <col min="10243" max="10243" width="28" style="51" customWidth="1"/>
    <col min="10244" max="10244" width="13.7109375" style="51" customWidth="1"/>
    <col min="10245" max="10245" width="13.28515625" style="51" customWidth="1"/>
    <col min="10246" max="10246" width="12.28515625" style="51" bestFit="1" customWidth="1"/>
    <col min="10247" max="10247" width="14.85546875" style="51" bestFit="1" customWidth="1"/>
    <col min="10248" max="10248" width="12.140625" style="51" bestFit="1" customWidth="1"/>
    <col min="10249" max="10249" width="9.140625" style="51"/>
    <col min="10250" max="10250" width="10.5703125" style="51" bestFit="1" customWidth="1"/>
    <col min="10251" max="10251" width="12.140625" style="51" bestFit="1" customWidth="1"/>
    <col min="10252" max="10252" width="13.28515625" style="51" bestFit="1" customWidth="1"/>
    <col min="10253" max="10253" width="9.140625" style="51"/>
    <col min="10254" max="10254" width="12.140625" style="51" bestFit="1" customWidth="1"/>
    <col min="10255" max="10255" width="9.140625" style="51"/>
    <col min="10256" max="10256" width="12.140625" style="51" bestFit="1" customWidth="1"/>
    <col min="10257" max="10497" width="9.140625" style="51"/>
    <col min="10498" max="10498" width="15.140625" style="51" customWidth="1"/>
    <col min="10499" max="10499" width="28" style="51" customWidth="1"/>
    <col min="10500" max="10500" width="13.7109375" style="51" customWidth="1"/>
    <col min="10501" max="10501" width="13.28515625" style="51" customWidth="1"/>
    <col min="10502" max="10502" width="12.28515625" style="51" bestFit="1" customWidth="1"/>
    <col min="10503" max="10503" width="14.85546875" style="51" bestFit="1" customWidth="1"/>
    <col min="10504" max="10504" width="12.140625" style="51" bestFit="1" customWidth="1"/>
    <col min="10505" max="10505" width="9.140625" style="51"/>
    <col min="10506" max="10506" width="10.5703125" style="51" bestFit="1" customWidth="1"/>
    <col min="10507" max="10507" width="12.140625" style="51" bestFit="1" customWidth="1"/>
    <col min="10508" max="10508" width="13.28515625" style="51" bestFit="1" customWidth="1"/>
    <col min="10509" max="10509" width="9.140625" style="51"/>
    <col min="10510" max="10510" width="12.140625" style="51" bestFit="1" customWidth="1"/>
    <col min="10511" max="10511" width="9.140625" style="51"/>
    <col min="10512" max="10512" width="12.140625" style="51" bestFit="1" customWidth="1"/>
    <col min="10513" max="10753" width="9.140625" style="51"/>
    <col min="10754" max="10754" width="15.140625" style="51" customWidth="1"/>
    <col min="10755" max="10755" width="28" style="51" customWidth="1"/>
    <col min="10756" max="10756" width="13.7109375" style="51" customWidth="1"/>
    <col min="10757" max="10757" width="13.28515625" style="51" customWidth="1"/>
    <col min="10758" max="10758" width="12.28515625" style="51" bestFit="1" customWidth="1"/>
    <col min="10759" max="10759" width="14.85546875" style="51" bestFit="1" customWidth="1"/>
    <col min="10760" max="10760" width="12.140625" style="51" bestFit="1" customWidth="1"/>
    <col min="10761" max="10761" width="9.140625" style="51"/>
    <col min="10762" max="10762" width="10.5703125" style="51" bestFit="1" customWidth="1"/>
    <col min="10763" max="10763" width="12.140625" style="51" bestFit="1" customWidth="1"/>
    <col min="10764" max="10764" width="13.28515625" style="51" bestFit="1" customWidth="1"/>
    <col min="10765" max="10765" width="9.140625" style="51"/>
    <col min="10766" max="10766" width="12.140625" style="51" bestFit="1" customWidth="1"/>
    <col min="10767" max="10767" width="9.140625" style="51"/>
    <col min="10768" max="10768" width="12.140625" style="51" bestFit="1" customWidth="1"/>
    <col min="10769" max="11009" width="9.140625" style="51"/>
    <col min="11010" max="11010" width="15.140625" style="51" customWidth="1"/>
    <col min="11011" max="11011" width="28" style="51" customWidth="1"/>
    <col min="11012" max="11012" width="13.7109375" style="51" customWidth="1"/>
    <col min="11013" max="11013" width="13.28515625" style="51" customWidth="1"/>
    <col min="11014" max="11014" width="12.28515625" style="51" bestFit="1" customWidth="1"/>
    <col min="11015" max="11015" width="14.85546875" style="51" bestFit="1" customWidth="1"/>
    <col min="11016" max="11016" width="12.140625" style="51" bestFit="1" customWidth="1"/>
    <col min="11017" max="11017" width="9.140625" style="51"/>
    <col min="11018" max="11018" width="10.5703125" style="51" bestFit="1" customWidth="1"/>
    <col min="11019" max="11019" width="12.140625" style="51" bestFit="1" customWidth="1"/>
    <col min="11020" max="11020" width="13.28515625" style="51" bestFit="1" customWidth="1"/>
    <col min="11021" max="11021" width="9.140625" style="51"/>
    <col min="11022" max="11022" width="12.140625" style="51" bestFit="1" customWidth="1"/>
    <col min="11023" max="11023" width="9.140625" style="51"/>
    <col min="11024" max="11024" width="12.140625" style="51" bestFit="1" customWidth="1"/>
    <col min="11025" max="11265" width="9.140625" style="51"/>
    <col min="11266" max="11266" width="15.140625" style="51" customWidth="1"/>
    <col min="11267" max="11267" width="28" style="51" customWidth="1"/>
    <col min="11268" max="11268" width="13.7109375" style="51" customWidth="1"/>
    <col min="11269" max="11269" width="13.28515625" style="51" customWidth="1"/>
    <col min="11270" max="11270" width="12.28515625" style="51" bestFit="1" customWidth="1"/>
    <col min="11271" max="11271" width="14.85546875" style="51" bestFit="1" customWidth="1"/>
    <col min="11272" max="11272" width="12.140625" style="51" bestFit="1" customWidth="1"/>
    <col min="11273" max="11273" width="9.140625" style="51"/>
    <col min="11274" max="11274" width="10.5703125" style="51" bestFit="1" customWidth="1"/>
    <col min="11275" max="11275" width="12.140625" style="51" bestFit="1" customWidth="1"/>
    <col min="11276" max="11276" width="13.28515625" style="51" bestFit="1" customWidth="1"/>
    <col min="11277" max="11277" width="9.140625" style="51"/>
    <col min="11278" max="11278" width="12.140625" style="51" bestFit="1" customWidth="1"/>
    <col min="11279" max="11279" width="9.140625" style="51"/>
    <col min="11280" max="11280" width="12.140625" style="51" bestFit="1" customWidth="1"/>
    <col min="11281" max="11521" width="9.140625" style="51"/>
    <col min="11522" max="11522" width="15.140625" style="51" customWidth="1"/>
    <col min="11523" max="11523" width="28" style="51" customWidth="1"/>
    <col min="11524" max="11524" width="13.7109375" style="51" customWidth="1"/>
    <col min="11525" max="11525" width="13.28515625" style="51" customWidth="1"/>
    <col min="11526" max="11526" width="12.28515625" style="51" bestFit="1" customWidth="1"/>
    <col min="11527" max="11527" width="14.85546875" style="51" bestFit="1" customWidth="1"/>
    <col min="11528" max="11528" width="12.140625" style="51" bestFit="1" customWidth="1"/>
    <col min="11529" max="11529" width="9.140625" style="51"/>
    <col min="11530" max="11530" width="10.5703125" style="51" bestFit="1" customWidth="1"/>
    <col min="11531" max="11531" width="12.140625" style="51" bestFit="1" customWidth="1"/>
    <col min="11532" max="11532" width="13.28515625" style="51" bestFit="1" customWidth="1"/>
    <col min="11533" max="11533" width="9.140625" style="51"/>
    <col min="11534" max="11534" width="12.140625" style="51" bestFit="1" customWidth="1"/>
    <col min="11535" max="11535" width="9.140625" style="51"/>
    <col min="11536" max="11536" width="12.140625" style="51" bestFit="1" customWidth="1"/>
    <col min="11537" max="11777" width="9.140625" style="51"/>
    <col min="11778" max="11778" width="15.140625" style="51" customWidth="1"/>
    <col min="11779" max="11779" width="28" style="51" customWidth="1"/>
    <col min="11780" max="11780" width="13.7109375" style="51" customWidth="1"/>
    <col min="11781" max="11781" width="13.28515625" style="51" customWidth="1"/>
    <col min="11782" max="11782" width="12.28515625" style="51" bestFit="1" customWidth="1"/>
    <col min="11783" max="11783" width="14.85546875" style="51" bestFit="1" customWidth="1"/>
    <col min="11784" max="11784" width="12.140625" style="51" bestFit="1" customWidth="1"/>
    <col min="11785" max="11785" width="9.140625" style="51"/>
    <col min="11786" max="11786" width="10.5703125" style="51" bestFit="1" customWidth="1"/>
    <col min="11787" max="11787" width="12.140625" style="51" bestFit="1" customWidth="1"/>
    <col min="11788" max="11788" width="13.28515625" style="51" bestFit="1" customWidth="1"/>
    <col min="11789" max="11789" width="9.140625" style="51"/>
    <col min="11790" max="11790" width="12.140625" style="51" bestFit="1" customWidth="1"/>
    <col min="11791" max="11791" width="9.140625" style="51"/>
    <col min="11792" max="11792" width="12.140625" style="51" bestFit="1" customWidth="1"/>
    <col min="11793" max="12033" width="9.140625" style="51"/>
    <col min="12034" max="12034" width="15.140625" style="51" customWidth="1"/>
    <col min="12035" max="12035" width="28" style="51" customWidth="1"/>
    <col min="12036" max="12036" width="13.7109375" style="51" customWidth="1"/>
    <col min="12037" max="12037" width="13.28515625" style="51" customWidth="1"/>
    <col min="12038" max="12038" width="12.28515625" style="51" bestFit="1" customWidth="1"/>
    <col min="12039" max="12039" width="14.85546875" style="51" bestFit="1" customWidth="1"/>
    <col min="12040" max="12040" width="12.140625" style="51" bestFit="1" customWidth="1"/>
    <col min="12041" max="12041" width="9.140625" style="51"/>
    <col min="12042" max="12042" width="10.5703125" style="51" bestFit="1" customWidth="1"/>
    <col min="12043" max="12043" width="12.140625" style="51" bestFit="1" customWidth="1"/>
    <col min="12044" max="12044" width="13.28515625" style="51" bestFit="1" customWidth="1"/>
    <col min="12045" max="12045" width="9.140625" style="51"/>
    <col min="12046" max="12046" width="12.140625" style="51" bestFit="1" customWidth="1"/>
    <col min="12047" max="12047" width="9.140625" style="51"/>
    <col min="12048" max="12048" width="12.140625" style="51" bestFit="1" customWidth="1"/>
    <col min="12049" max="12289" width="9.140625" style="51"/>
    <col min="12290" max="12290" width="15.140625" style="51" customWidth="1"/>
    <col min="12291" max="12291" width="28" style="51" customWidth="1"/>
    <col min="12292" max="12292" width="13.7109375" style="51" customWidth="1"/>
    <col min="12293" max="12293" width="13.28515625" style="51" customWidth="1"/>
    <col min="12294" max="12294" width="12.28515625" style="51" bestFit="1" customWidth="1"/>
    <col min="12295" max="12295" width="14.85546875" style="51" bestFit="1" customWidth="1"/>
    <col min="12296" max="12296" width="12.140625" style="51" bestFit="1" customWidth="1"/>
    <col min="12297" max="12297" width="9.140625" style="51"/>
    <col min="12298" max="12298" width="10.5703125" style="51" bestFit="1" customWidth="1"/>
    <col min="12299" max="12299" width="12.140625" style="51" bestFit="1" customWidth="1"/>
    <col min="12300" max="12300" width="13.28515625" style="51" bestFit="1" customWidth="1"/>
    <col min="12301" max="12301" width="9.140625" style="51"/>
    <col min="12302" max="12302" width="12.140625" style="51" bestFit="1" customWidth="1"/>
    <col min="12303" max="12303" width="9.140625" style="51"/>
    <col min="12304" max="12304" width="12.140625" style="51" bestFit="1" customWidth="1"/>
    <col min="12305" max="12545" width="9.140625" style="51"/>
    <col min="12546" max="12546" width="15.140625" style="51" customWidth="1"/>
    <col min="12547" max="12547" width="28" style="51" customWidth="1"/>
    <col min="12548" max="12548" width="13.7109375" style="51" customWidth="1"/>
    <col min="12549" max="12549" width="13.28515625" style="51" customWidth="1"/>
    <col min="12550" max="12550" width="12.28515625" style="51" bestFit="1" customWidth="1"/>
    <col min="12551" max="12551" width="14.85546875" style="51" bestFit="1" customWidth="1"/>
    <col min="12552" max="12552" width="12.140625" style="51" bestFit="1" customWidth="1"/>
    <col min="12553" max="12553" width="9.140625" style="51"/>
    <col min="12554" max="12554" width="10.5703125" style="51" bestFit="1" customWidth="1"/>
    <col min="12555" max="12555" width="12.140625" style="51" bestFit="1" customWidth="1"/>
    <col min="12556" max="12556" width="13.28515625" style="51" bestFit="1" customWidth="1"/>
    <col min="12557" max="12557" width="9.140625" style="51"/>
    <col min="12558" max="12558" width="12.140625" style="51" bestFit="1" customWidth="1"/>
    <col min="12559" max="12559" width="9.140625" style="51"/>
    <col min="12560" max="12560" width="12.140625" style="51" bestFit="1" customWidth="1"/>
    <col min="12561" max="12801" width="9.140625" style="51"/>
    <col min="12802" max="12802" width="15.140625" style="51" customWidth="1"/>
    <col min="12803" max="12803" width="28" style="51" customWidth="1"/>
    <col min="12804" max="12804" width="13.7109375" style="51" customWidth="1"/>
    <col min="12805" max="12805" width="13.28515625" style="51" customWidth="1"/>
    <col min="12806" max="12806" width="12.28515625" style="51" bestFit="1" customWidth="1"/>
    <col min="12807" max="12807" width="14.85546875" style="51" bestFit="1" customWidth="1"/>
    <col min="12808" max="12808" width="12.140625" style="51" bestFit="1" customWidth="1"/>
    <col min="12809" max="12809" width="9.140625" style="51"/>
    <col min="12810" max="12810" width="10.5703125" style="51" bestFit="1" customWidth="1"/>
    <col min="12811" max="12811" width="12.140625" style="51" bestFit="1" customWidth="1"/>
    <col min="12812" max="12812" width="13.28515625" style="51" bestFit="1" customWidth="1"/>
    <col min="12813" max="12813" width="9.140625" style="51"/>
    <col min="12814" max="12814" width="12.140625" style="51" bestFit="1" customWidth="1"/>
    <col min="12815" max="12815" width="9.140625" style="51"/>
    <col min="12816" max="12816" width="12.140625" style="51" bestFit="1" customWidth="1"/>
    <col min="12817" max="13057" width="9.140625" style="51"/>
    <col min="13058" max="13058" width="15.140625" style="51" customWidth="1"/>
    <col min="13059" max="13059" width="28" style="51" customWidth="1"/>
    <col min="13060" max="13060" width="13.7109375" style="51" customWidth="1"/>
    <col min="13061" max="13061" width="13.28515625" style="51" customWidth="1"/>
    <col min="13062" max="13062" width="12.28515625" style="51" bestFit="1" customWidth="1"/>
    <col min="13063" max="13063" width="14.85546875" style="51" bestFit="1" customWidth="1"/>
    <col min="13064" max="13064" width="12.140625" style="51" bestFit="1" customWidth="1"/>
    <col min="13065" max="13065" width="9.140625" style="51"/>
    <col min="13066" max="13066" width="10.5703125" style="51" bestFit="1" customWidth="1"/>
    <col min="13067" max="13067" width="12.140625" style="51" bestFit="1" customWidth="1"/>
    <col min="13068" max="13068" width="13.28515625" style="51" bestFit="1" customWidth="1"/>
    <col min="13069" max="13069" width="9.140625" style="51"/>
    <col min="13070" max="13070" width="12.140625" style="51" bestFit="1" customWidth="1"/>
    <col min="13071" max="13071" width="9.140625" style="51"/>
    <col min="13072" max="13072" width="12.140625" style="51" bestFit="1" customWidth="1"/>
    <col min="13073" max="13313" width="9.140625" style="51"/>
    <col min="13314" max="13314" width="15.140625" style="51" customWidth="1"/>
    <col min="13315" max="13315" width="28" style="51" customWidth="1"/>
    <col min="13316" max="13316" width="13.7109375" style="51" customWidth="1"/>
    <col min="13317" max="13317" width="13.28515625" style="51" customWidth="1"/>
    <col min="13318" max="13318" width="12.28515625" style="51" bestFit="1" customWidth="1"/>
    <col min="13319" max="13319" width="14.85546875" style="51" bestFit="1" customWidth="1"/>
    <col min="13320" max="13320" width="12.140625" style="51" bestFit="1" customWidth="1"/>
    <col min="13321" max="13321" width="9.140625" style="51"/>
    <col min="13322" max="13322" width="10.5703125" style="51" bestFit="1" customWidth="1"/>
    <col min="13323" max="13323" width="12.140625" style="51" bestFit="1" customWidth="1"/>
    <col min="13324" max="13324" width="13.28515625" style="51" bestFit="1" customWidth="1"/>
    <col min="13325" max="13325" width="9.140625" style="51"/>
    <col min="13326" max="13326" width="12.140625" style="51" bestFit="1" customWidth="1"/>
    <col min="13327" max="13327" width="9.140625" style="51"/>
    <col min="13328" max="13328" width="12.140625" style="51" bestFit="1" customWidth="1"/>
    <col min="13329" max="13569" width="9.140625" style="51"/>
    <col min="13570" max="13570" width="15.140625" style="51" customWidth="1"/>
    <col min="13571" max="13571" width="28" style="51" customWidth="1"/>
    <col min="13572" max="13572" width="13.7109375" style="51" customWidth="1"/>
    <col min="13573" max="13573" width="13.28515625" style="51" customWidth="1"/>
    <col min="13574" max="13574" width="12.28515625" style="51" bestFit="1" customWidth="1"/>
    <col min="13575" max="13575" width="14.85546875" style="51" bestFit="1" customWidth="1"/>
    <col min="13576" max="13576" width="12.140625" style="51" bestFit="1" customWidth="1"/>
    <col min="13577" max="13577" width="9.140625" style="51"/>
    <col min="13578" max="13578" width="10.5703125" style="51" bestFit="1" customWidth="1"/>
    <col min="13579" max="13579" width="12.140625" style="51" bestFit="1" customWidth="1"/>
    <col min="13580" max="13580" width="13.28515625" style="51" bestFit="1" customWidth="1"/>
    <col min="13581" max="13581" width="9.140625" style="51"/>
    <col min="13582" max="13582" width="12.140625" style="51" bestFit="1" customWidth="1"/>
    <col min="13583" max="13583" width="9.140625" style="51"/>
    <col min="13584" max="13584" width="12.140625" style="51" bestFit="1" customWidth="1"/>
    <col min="13585" max="13825" width="9.140625" style="51"/>
    <col min="13826" max="13826" width="15.140625" style="51" customWidth="1"/>
    <col min="13827" max="13827" width="28" style="51" customWidth="1"/>
    <col min="13828" max="13828" width="13.7109375" style="51" customWidth="1"/>
    <col min="13829" max="13829" width="13.28515625" style="51" customWidth="1"/>
    <col min="13830" max="13830" width="12.28515625" style="51" bestFit="1" customWidth="1"/>
    <col min="13831" max="13831" width="14.85546875" style="51" bestFit="1" customWidth="1"/>
    <col min="13832" max="13832" width="12.140625" style="51" bestFit="1" customWidth="1"/>
    <col min="13833" max="13833" width="9.140625" style="51"/>
    <col min="13834" max="13834" width="10.5703125" style="51" bestFit="1" customWidth="1"/>
    <col min="13835" max="13835" width="12.140625" style="51" bestFit="1" customWidth="1"/>
    <col min="13836" max="13836" width="13.28515625" style="51" bestFit="1" customWidth="1"/>
    <col min="13837" max="13837" width="9.140625" style="51"/>
    <col min="13838" max="13838" width="12.140625" style="51" bestFit="1" customWidth="1"/>
    <col min="13839" max="13839" width="9.140625" style="51"/>
    <col min="13840" max="13840" width="12.140625" style="51" bestFit="1" customWidth="1"/>
    <col min="13841" max="14081" width="9.140625" style="51"/>
    <col min="14082" max="14082" width="15.140625" style="51" customWidth="1"/>
    <col min="14083" max="14083" width="28" style="51" customWidth="1"/>
    <col min="14084" max="14084" width="13.7109375" style="51" customWidth="1"/>
    <col min="14085" max="14085" width="13.28515625" style="51" customWidth="1"/>
    <col min="14086" max="14086" width="12.28515625" style="51" bestFit="1" customWidth="1"/>
    <col min="14087" max="14087" width="14.85546875" style="51" bestFit="1" customWidth="1"/>
    <col min="14088" max="14088" width="12.140625" style="51" bestFit="1" customWidth="1"/>
    <col min="14089" max="14089" width="9.140625" style="51"/>
    <col min="14090" max="14090" width="10.5703125" style="51" bestFit="1" customWidth="1"/>
    <col min="14091" max="14091" width="12.140625" style="51" bestFit="1" customWidth="1"/>
    <col min="14092" max="14092" width="13.28515625" style="51" bestFit="1" customWidth="1"/>
    <col min="14093" max="14093" width="9.140625" style="51"/>
    <col min="14094" max="14094" width="12.140625" style="51" bestFit="1" customWidth="1"/>
    <col min="14095" max="14095" width="9.140625" style="51"/>
    <col min="14096" max="14096" width="12.140625" style="51" bestFit="1" customWidth="1"/>
    <col min="14097" max="14337" width="9.140625" style="51"/>
    <col min="14338" max="14338" width="15.140625" style="51" customWidth="1"/>
    <col min="14339" max="14339" width="28" style="51" customWidth="1"/>
    <col min="14340" max="14340" width="13.7109375" style="51" customWidth="1"/>
    <col min="14341" max="14341" width="13.28515625" style="51" customWidth="1"/>
    <col min="14342" max="14342" width="12.28515625" style="51" bestFit="1" customWidth="1"/>
    <col min="14343" max="14343" width="14.85546875" style="51" bestFit="1" customWidth="1"/>
    <col min="14344" max="14344" width="12.140625" style="51" bestFit="1" customWidth="1"/>
    <col min="14345" max="14345" width="9.140625" style="51"/>
    <col min="14346" max="14346" width="10.5703125" style="51" bestFit="1" customWidth="1"/>
    <col min="14347" max="14347" width="12.140625" style="51" bestFit="1" customWidth="1"/>
    <col min="14348" max="14348" width="13.28515625" style="51" bestFit="1" customWidth="1"/>
    <col min="14349" max="14349" width="9.140625" style="51"/>
    <col min="14350" max="14350" width="12.140625" style="51" bestFit="1" customWidth="1"/>
    <col min="14351" max="14351" width="9.140625" style="51"/>
    <col min="14352" max="14352" width="12.140625" style="51" bestFit="1" customWidth="1"/>
    <col min="14353" max="14593" width="9.140625" style="51"/>
    <col min="14594" max="14594" width="15.140625" style="51" customWidth="1"/>
    <col min="14595" max="14595" width="28" style="51" customWidth="1"/>
    <col min="14596" max="14596" width="13.7109375" style="51" customWidth="1"/>
    <col min="14597" max="14597" width="13.28515625" style="51" customWidth="1"/>
    <col min="14598" max="14598" width="12.28515625" style="51" bestFit="1" customWidth="1"/>
    <col min="14599" max="14599" width="14.85546875" style="51" bestFit="1" customWidth="1"/>
    <col min="14600" max="14600" width="12.140625" style="51" bestFit="1" customWidth="1"/>
    <col min="14601" max="14601" width="9.140625" style="51"/>
    <col min="14602" max="14602" width="10.5703125" style="51" bestFit="1" customWidth="1"/>
    <col min="14603" max="14603" width="12.140625" style="51" bestFit="1" customWidth="1"/>
    <col min="14604" max="14604" width="13.28515625" style="51" bestFit="1" customWidth="1"/>
    <col min="14605" max="14605" width="9.140625" style="51"/>
    <col min="14606" max="14606" width="12.140625" style="51" bestFit="1" customWidth="1"/>
    <col min="14607" max="14607" width="9.140625" style="51"/>
    <col min="14608" max="14608" width="12.140625" style="51" bestFit="1" customWidth="1"/>
    <col min="14609" max="14849" width="9.140625" style="51"/>
    <col min="14850" max="14850" width="15.140625" style="51" customWidth="1"/>
    <col min="14851" max="14851" width="28" style="51" customWidth="1"/>
    <col min="14852" max="14852" width="13.7109375" style="51" customWidth="1"/>
    <col min="14853" max="14853" width="13.28515625" style="51" customWidth="1"/>
    <col min="14854" max="14854" width="12.28515625" style="51" bestFit="1" customWidth="1"/>
    <col min="14855" max="14855" width="14.85546875" style="51" bestFit="1" customWidth="1"/>
    <col min="14856" max="14856" width="12.140625" style="51" bestFit="1" customWidth="1"/>
    <col min="14857" max="14857" width="9.140625" style="51"/>
    <col min="14858" max="14858" width="10.5703125" style="51" bestFit="1" customWidth="1"/>
    <col min="14859" max="14859" width="12.140625" style="51" bestFit="1" customWidth="1"/>
    <col min="14860" max="14860" width="13.28515625" style="51" bestFit="1" customWidth="1"/>
    <col min="14861" max="14861" width="9.140625" style="51"/>
    <col min="14862" max="14862" width="12.140625" style="51" bestFit="1" customWidth="1"/>
    <col min="14863" max="14863" width="9.140625" style="51"/>
    <col min="14864" max="14864" width="12.140625" style="51" bestFit="1" customWidth="1"/>
    <col min="14865" max="15105" width="9.140625" style="51"/>
    <col min="15106" max="15106" width="15.140625" style="51" customWidth="1"/>
    <col min="15107" max="15107" width="28" style="51" customWidth="1"/>
    <col min="15108" max="15108" width="13.7109375" style="51" customWidth="1"/>
    <col min="15109" max="15109" width="13.28515625" style="51" customWidth="1"/>
    <col min="15110" max="15110" width="12.28515625" style="51" bestFit="1" customWidth="1"/>
    <col min="15111" max="15111" width="14.85546875" style="51" bestFit="1" customWidth="1"/>
    <col min="15112" max="15112" width="12.140625" style="51" bestFit="1" customWidth="1"/>
    <col min="15113" max="15113" width="9.140625" style="51"/>
    <col min="15114" max="15114" width="10.5703125" style="51" bestFit="1" customWidth="1"/>
    <col min="15115" max="15115" width="12.140625" style="51" bestFit="1" customWidth="1"/>
    <col min="15116" max="15116" width="13.28515625" style="51" bestFit="1" customWidth="1"/>
    <col min="15117" max="15117" width="9.140625" style="51"/>
    <col min="15118" max="15118" width="12.140625" style="51" bestFit="1" customWidth="1"/>
    <col min="15119" max="15119" width="9.140625" style="51"/>
    <col min="15120" max="15120" width="12.140625" style="51" bestFit="1" customWidth="1"/>
    <col min="15121" max="15361" width="9.140625" style="51"/>
    <col min="15362" max="15362" width="15.140625" style="51" customWidth="1"/>
    <col min="15363" max="15363" width="28" style="51" customWidth="1"/>
    <col min="15364" max="15364" width="13.7109375" style="51" customWidth="1"/>
    <col min="15365" max="15365" width="13.28515625" style="51" customWidth="1"/>
    <col min="15366" max="15366" width="12.28515625" style="51" bestFit="1" customWidth="1"/>
    <col min="15367" max="15367" width="14.85546875" style="51" bestFit="1" customWidth="1"/>
    <col min="15368" max="15368" width="12.140625" style="51" bestFit="1" customWidth="1"/>
    <col min="15369" max="15369" width="9.140625" style="51"/>
    <col min="15370" max="15370" width="10.5703125" style="51" bestFit="1" customWidth="1"/>
    <col min="15371" max="15371" width="12.140625" style="51" bestFit="1" customWidth="1"/>
    <col min="15372" max="15372" width="13.28515625" style="51" bestFit="1" customWidth="1"/>
    <col min="15373" max="15373" width="9.140625" style="51"/>
    <col min="15374" max="15374" width="12.140625" style="51" bestFit="1" customWidth="1"/>
    <col min="15375" max="15375" width="9.140625" style="51"/>
    <col min="15376" max="15376" width="12.140625" style="51" bestFit="1" customWidth="1"/>
    <col min="15377" max="15617" width="9.140625" style="51"/>
    <col min="15618" max="15618" width="15.140625" style="51" customWidth="1"/>
    <col min="15619" max="15619" width="28" style="51" customWidth="1"/>
    <col min="15620" max="15620" width="13.7109375" style="51" customWidth="1"/>
    <col min="15621" max="15621" width="13.28515625" style="51" customWidth="1"/>
    <col min="15622" max="15622" width="12.28515625" style="51" bestFit="1" customWidth="1"/>
    <col min="15623" max="15623" width="14.85546875" style="51" bestFit="1" customWidth="1"/>
    <col min="15624" max="15624" width="12.140625" style="51" bestFit="1" customWidth="1"/>
    <col min="15625" max="15625" width="9.140625" style="51"/>
    <col min="15626" max="15626" width="10.5703125" style="51" bestFit="1" customWidth="1"/>
    <col min="15627" max="15627" width="12.140625" style="51" bestFit="1" customWidth="1"/>
    <col min="15628" max="15628" width="13.28515625" style="51" bestFit="1" customWidth="1"/>
    <col min="15629" max="15629" width="9.140625" style="51"/>
    <col min="15630" max="15630" width="12.140625" style="51" bestFit="1" customWidth="1"/>
    <col min="15631" max="15631" width="9.140625" style="51"/>
    <col min="15632" max="15632" width="12.140625" style="51" bestFit="1" customWidth="1"/>
    <col min="15633" max="15873" width="9.140625" style="51"/>
    <col min="15874" max="15874" width="15.140625" style="51" customWidth="1"/>
    <col min="15875" max="15875" width="28" style="51" customWidth="1"/>
    <col min="15876" max="15876" width="13.7109375" style="51" customWidth="1"/>
    <col min="15877" max="15877" width="13.28515625" style="51" customWidth="1"/>
    <col min="15878" max="15878" width="12.28515625" style="51" bestFit="1" customWidth="1"/>
    <col min="15879" max="15879" width="14.85546875" style="51" bestFit="1" customWidth="1"/>
    <col min="15880" max="15880" width="12.140625" style="51" bestFit="1" customWidth="1"/>
    <col min="15881" max="15881" width="9.140625" style="51"/>
    <col min="15882" max="15882" width="10.5703125" style="51" bestFit="1" customWidth="1"/>
    <col min="15883" max="15883" width="12.140625" style="51" bestFit="1" customWidth="1"/>
    <col min="15884" max="15884" width="13.28515625" style="51" bestFit="1" customWidth="1"/>
    <col min="15885" max="15885" width="9.140625" style="51"/>
    <col min="15886" max="15886" width="12.140625" style="51" bestFit="1" customWidth="1"/>
    <col min="15887" max="15887" width="9.140625" style="51"/>
    <col min="15888" max="15888" width="12.140625" style="51" bestFit="1" customWidth="1"/>
    <col min="15889" max="16129" width="9.140625" style="51"/>
    <col min="16130" max="16130" width="15.140625" style="51" customWidth="1"/>
    <col min="16131" max="16131" width="28" style="51" customWidth="1"/>
    <col min="16132" max="16132" width="13.7109375" style="51" customWidth="1"/>
    <col min="16133" max="16133" width="13.28515625" style="51" customWidth="1"/>
    <col min="16134" max="16134" width="12.28515625" style="51" bestFit="1" customWidth="1"/>
    <col min="16135" max="16135" width="14.85546875" style="51" bestFit="1" customWidth="1"/>
    <col min="16136" max="16136" width="12.140625" style="51" bestFit="1" customWidth="1"/>
    <col min="16137" max="16137" width="9.140625" style="51"/>
    <col min="16138" max="16138" width="10.5703125" style="51" bestFit="1" customWidth="1"/>
    <col min="16139" max="16139" width="12.140625" style="51" bestFit="1" customWidth="1"/>
    <col min="16140" max="16140" width="13.28515625" style="51" bestFit="1" customWidth="1"/>
    <col min="16141" max="16141" width="9.140625" style="51"/>
    <col min="16142" max="16142" width="12.140625" style="51" bestFit="1" customWidth="1"/>
    <col min="16143" max="16143" width="9.140625" style="51"/>
    <col min="16144" max="16144" width="12.140625" style="51" bestFit="1" customWidth="1"/>
    <col min="16145" max="16384" width="9.140625" style="51"/>
  </cols>
  <sheetData>
    <row r="1" spans="1:8" x14ac:dyDescent="0.25">
      <c r="A1" s="104" t="s">
        <v>167</v>
      </c>
      <c r="B1" s="104"/>
      <c r="C1" s="104"/>
      <c r="D1" s="104"/>
      <c r="E1" s="104"/>
      <c r="F1" s="104"/>
      <c r="G1" s="104"/>
    </row>
    <row r="2" spans="1:8" ht="15" customHeight="1" x14ac:dyDescent="0.25">
      <c r="A2" s="105" t="s">
        <v>175</v>
      </c>
      <c r="B2" s="105"/>
      <c r="C2" s="105"/>
      <c r="D2" s="105"/>
      <c r="E2" s="105"/>
      <c r="F2" s="105"/>
      <c r="G2" s="105"/>
    </row>
    <row r="3" spans="1:8" x14ac:dyDescent="0.25">
      <c r="A3" s="52"/>
      <c r="B3" s="52"/>
      <c r="C3" s="52"/>
      <c r="D3" s="52"/>
      <c r="E3" s="52"/>
      <c r="F3" s="52"/>
      <c r="G3" s="52"/>
    </row>
    <row r="4" spans="1:8" x14ac:dyDescent="0.25">
      <c r="A4" s="53"/>
      <c r="B4" s="53"/>
      <c r="C4" s="53"/>
      <c r="D4" s="53"/>
      <c r="E4" s="53"/>
      <c r="F4" s="53"/>
      <c r="G4" s="53"/>
    </row>
    <row r="5" spans="1:8" ht="31.5" x14ac:dyDescent="0.25">
      <c r="A5" s="54" t="s">
        <v>168</v>
      </c>
      <c r="B5" s="55" t="s">
        <v>169</v>
      </c>
      <c r="C5" s="54" t="s">
        <v>170</v>
      </c>
      <c r="D5" s="54" t="s">
        <v>173</v>
      </c>
      <c r="E5" s="54" t="s">
        <v>196</v>
      </c>
      <c r="F5" s="54" t="s">
        <v>171</v>
      </c>
      <c r="G5" s="54" t="s">
        <v>174</v>
      </c>
      <c r="H5" s="56"/>
    </row>
    <row r="6" spans="1:8" ht="240" x14ac:dyDescent="0.25">
      <c r="A6" s="57">
        <v>1</v>
      </c>
      <c r="B6" s="58" t="s">
        <v>182</v>
      </c>
      <c r="C6" s="57" t="s">
        <v>181</v>
      </c>
      <c r="D6" s="54">
        <v>20</v>
      </c>
      <c r="E6" s="54"/>
      <c r="F6" s="59"/>
      <c r="G6" s="59"/>
      <c r="H6" s="56"/>
    </row>
    <row r="7" spans="1:8" ht="126" x14ac:dyDescent="0.25">
      <c r="A7" s="57">
        <v>2</v>
      </c>
      <c r="B7" s="60" t="s">
        <v>194</v>
      </c>
      <c r="C7" s="57" t="s">
        <v>170</v>
      </c>
      <c r="D7" s="54">
        <v>40</v>
      </c>
      <c r="E7" s="54"/>
      <c r="F7" s="59"/>
      <c r="G7" s="59"/>
      <c r="H7" s="56"/>
    </row>
    <row r="8" spans="1:8" ht="110.25" x14ac:dyDescent="0.25">
      <c r="A8" s="57">
        <v>3</v>
      </c>
      <c r="B8" s="60" t="s">
        <v>204</v>
      </c>
      <c r="C8" s="57" t="s">
        <v>170</v>
      </c>
      <c r="D8" s="54">
        <v>1</v>
      </c>
      <c r="E8" s="54"/>
      <c r="F8" s="59"/>
      <c r="G8" s="59"/>
      <c r="H8" s="56"/>
    </row>
    <row r="9" spans="1:8" ht="110.25" x14ac:dyDescent="0.25">
      <c r="A9" s="57">
        <v>4</v>
      </c>
      <c r="B9" s="60" t="s">
        <v>195</v>
      </c>
      <c r="C9" s="57" t="s">
        <v>170</v>
      </c>
      <c r="D9" s="54">
        <v>20</v>
      </c>
      <c r="E9" s="54"/>
      <c r="F9" s="59"/>
      <c r="G9" s="59"/>
      <c r="H9" s="61"/>
    </row>
    <row r="10" spans="1:8" ht="63" x14ac:dyDescent="0.25">
      <c r="A10" s="57">
        <v>5</v>
      </c>
      <c r="B10" s="60" t="s">
        <v>197</v>
      </c>
      <c r="C10" s="57" t="s">
        <v>183</v>
      </c>
      <c r="D10" s="54">
        <v>20</v>
      </c>
      <c r="E10" s="54"/>
      <c r="F10" s="59"/>
      <c r="G10" s="59"/>
      <c r="H10" s="56"/>
    </row>
    <row r="11" spans="1:8" ht="63" x14ac:dyDescent="0.25">
      <c r="A11" s="57">
        <v>6</v>
      </c>
      <c r="B11" s="60" t="s">
        <v>208</v>
      </c>
      <c r="C11" s="57" t="s">
        <v>170</v>
      </c>
      <c r="D11" s="54">
        <v>50</v>
      </c>
      <c r="E11" s="54"/>
      <c r="F11" s="59"/>
      <c r="G11" s="59"/>
      <c r="H11" s="56"/>
    </row>
    <row r="12" spans="1:8" ht="110.25" x14ac:dyDescent="0.25">
      <c r="A12" s="57">
        <v>7</v>
      </c>
      <c r="B12" s="60" t="s">
        <v>210</v>
      </c>
      <c r="C12" s="57" t="s">
        <v>170</v>
      </c>
      <c r="D12" s="54">
        <v>30</v>
      </c>
      <c r="E12" s="54"/>
      <c r="F12" s="59"/>
      <c r="G12" s="59"/>
      <c r="H12" s="56"/>
    </row>
    <row r="13" spans="1:8" ht="157.5" x14ac:dyDescent="0.25">
      <c r="A13" s="57">
        <v>8</v>
      </c>
      <c r="B13" s="60" t="s">
        <v>184</v>
      </c>
      <c r="C13" s="57" t="s">
        <v>170</v>
      </c>
      <c r="D13" s="54">
        <v>50</v>
      </c>
      <c r="E13" s="54"/>
      <c r="F13" s="59"/>
      <c r="G13" s="59"/>
      <c r="H13" s="56"/>
    </row>
    <row r="14" spans="1:8" ht="31.5" x14ac:dyDescent="0.25">
      <c r="A14" s="57">
        <v>9</v>
      </c>
      <c r="B14" s="60" t="s">
        <v>211</v>
      </c>
      <c r="C14" s="57" t="s">
        <v>170</v>
      </c>
      <c r="D14" s="54">
        <v>10</v>
      </c>
      <c r="E14" s="54"/>
      <c r="F14" s="59"/>
      <c r="G14" s="59"/>
      <c r="H14" s="56"/>
    </row>
    <row r="15" spans="1:8" ht="15.75" x14ac:dyDescent="0.25">
      <c r="A15" s="57">
        <v>10</v>
      </c>
      <c r="B15" s="60" t="s">
        <v>209</v>
      </c>
      <c r="C15" s="57" t="s">
        <v>170</v>
      </c>
      <c r="D15" s="54">
        <v>3</v>
      </c>
      <c r="E15" s="54"/>
      <c r="F15" s="59"/>
      <c r="G15" s="59"/>
      <c r="H15" s="56"/>
    </row>
    <row r="16" spans="1:8" ht="173.25" x14ac:dyDescent="0.25">
      <c r="A16" s="57">
        <v>11</v>
      </c>
      <c r="B16" s="60" t="s">
        <v>199</v>
      </c>
      <c r="C16" s="57" t="s">
        <v>198</v>
      </c>
      <c r="D16" s="54">
        <v>20</v>
      </c>
      <c r="E16" s="54"/>
      <c r="F16" s="59"/>
      <c r="G16" s="59"/>
      <c r="H16" s="56"/>
    </row>
    <row r="17" spans="1:8" ht="173.25" x14ac:dyDescent="0.25">
      <c r="A17" s="57">
        <v>12</v>
      </c>
      <c r="B17" s="60" t="s">
        <v>185</v>
      </c>
      <c r="C17" s="57" t="s">
        <v>170</v>
      </c>
      <c r="D17" s="54">
        <v>50</v>
      </c>
      <c r="E17" s="54"/>
      <c r="F17" s="59"/>
      <c r="G17" s="59"/>
      <c r="H17" s="56"/>
    </row>
    <row r="18" spans="1:8" ht="47.25" x14ac:dyDescent="0.25">
      <c r="A18" s="57">
        <v>13</v>
      </c>
      <c r="B18" s="60" t="s">
        <v>205</v>
      </c>
      <c r="C18" s="57" t="s">
        <v>170</v>
      </c>
      <c r="D18" s="54">
        <v>60</v>
      </c>
      <c r="E18" s="54"/>
      <c r="F18" s="59"/>
      <c r="G18" s="59"/>
      <c r="H18" s="56"/>
    </row>
    <row r="19" spans="1:8" ht="157.5" x14ac:dyDescent="0.25">
      <c r="A19" s="57">
        <v>14</v>
      </c>
      <c r="B19" s="60" t="s">
        <v>200</v>
      </c>
      <c r="C19" s="57" t="s">
        <v>170</v>
      </c>
      <c r="D19" s="54">
        <v>30</v>
      </c>
      <c r="E19" s="54"/>
      <c r="F19" s="59"/>
      <c r="G19" s="59"/>
      <c r="H19" s="56"/>
    </row>
    <row r="20" spans="1:8" ht="78.75" x14ac:dyDescent="0.25">
      <c r="A20" s="57">
        <v>15</v>
      </c>
      <c r="B20" s="60" t="s">
        <v>186</v>
      </c>
      <c r="C20" s="57" t="s">
        <v>170</v>
      </c>
      <c r="D20" s="54">
        <v>20</v>
      </c>
      <c r="E20" s="54"/>
      <c r="F20" s="59"/>
      <c r="G20" s="59"/>
      <c r="H20" s="56"/>
    </row>
    <row r="21" spans="1:8" ht="252" x14ac:dyDescent="0.25">
      <c r="A21" s="57">
        <v>16</v>
      </c>
      <c r="B21" s="60" t="s">
        <v>203</v>
      </c>
      <c r="C21" s="57" t="s">
        <v>170</v>
      </c>
      <c r="D21" s="54">
        <v>2</v>
      </c>
      <c r="E21" s="54"/>
      <c r="F21" s="59"/>
      <c r="G21" s="59"/>
      <c r="H21" s="56"/>
    </row>
    <row r="22" spans="1:8" ht="157.5" x14ac:dyDescent="0.25">
      <c r="A22" s="57">
        <v>17</v>
      </c>
      <c r="B22" s="60" t="s">
        <v>212</v>
      </c>
      <c r="C22" s="57" t="s">
        <v>198</v>
      </c>
      <c r="D22" s="54">
        <v>15</v>
      </c>
      <c r="E22" s="54"/>
      <c r="F22" s="59"/>
      <c r="G22" s="59"/>
      <c r="H22" s="56"/>
    </row>
    <row r="23" spans="1:8" ht="157.5" x14ac:dyDescent="0.25">
      <c r="A23" s="57">
        <v>18</v>
      </c>
      <c r="B23" s="60" t="s">
        <v>202</v>
      </c>
      <c r="C23" s="57" t="s">
        <v>170</v>
      </c>
      <c r="D23" s="54">
        <v>3</v>
      </c>
      <c r="E23" s="54"/>
      <c r="F23" s="59"/>
      <c r="G23" s="59"/>
      <c r="H23" s="56"/>
    </row>
    <row r="24" spans="1:8" ht="63" x14ac:dyDescent="0.25">
      <c r="A24" s="57">
        <v>19</v>
      </c>
      <c r="B24" s="60" t="s">
        <v>188</v>
      </c>
      <c r="C24" s="57" t="s">
        <v>170</v>
      </c>
      <c r="D24" s="54">
        <v>60</v>
      </c>
      <c r="E24" s="54"/>
      <c r="F24" s="59"/>
      <c r="G24" s="59"/>
      <c r="H24" s="56"/>
    </row>
    <row r="25" spans="1:8" ht="31.5" x14ac:dyDescent="0.25">
      <c r="A25" s="57">
        <v>20</v>
      </c>
      <c r="B25" s="60" t="s">
        <v>187</v>
      </c>
      <c r="C25" s="57" t="s">
        <v>170</v>
      </c>
      <c r="D25" s="54">
        <v>20</v>
      </c>
      <c r="E25" s="54"/>
      <c r="F25" s="59"/>
      <c r="G25" s="59"/>
      <c r="H25" s="56"/>
    </row>
    <row r="26" spans="1:8" ht="189" x14ac:dyDescent="0.25">
      <c r="A26" s="57">
        <v>21</v>
      </c>
      <c r="B26" s="60" t="s">
        <v>201</v>
      </c>
      <c r="C26" s="57" t="s">
        <v>198</v>
      </c>
      <c r="D26" s="54">
        <v>10</v>
      </c>
      <c r="E26" s="54"/>
      <c r="F26" s="59"/>
      <c r="G26" s="59"/>
      <c r="H26" s="56"/>
    </row>
    <row r="27" spans="1:8" ht="78.75" x14ac:dyDescent="0.25">
      <c r="A27" s="57">
        <v>22</v>
      </c>
      <c r="B27" s="60" t="s">
        <v>191</v>
      </c>
      <c r="C27" s="57" t="s">
        <v>190</v>
      </c>
      <c r="D27" s="54">
        <v>250</v>
      </c>
      <c r="E27" s="54"/>
      <c r="F27" s="59"/>
      <c r="G27" s="59"/>
      <c r="H27" s="56"/>
    </row>
    <row r="28" spans="1:8" ht="47.25" x14ac:dyDescent="0.25">
      <c r="A28" s="57">
        <v>23</v>
      </c>
      <c r="B28" s="60" t="s">
        <v>189</v>
      </c>
      <c r="C28" s="57" t="s">
        <v>190</v>
      </c>
      <c r="D28" s="54">
        <v>20</v>
      </c>
      <c r="E28" s="54"/>
      <c r="F28" s="59"/>
      <c r="G28" s="59"/>
      <c r="H28" s="56"/>
    </row>
    <row r="29" spans="1:8" ht="63" x14ac:dyDescent="0.25">
      <c r="A29" s="57">
        <v>24</v>
      </c>
      <c r="B29" s="60" t="s">
        <v>192</v>
      </c>
      <c r="C29" s="57" t="s">
        <v>193</v>
      </c>
      <c r="D29" s="54"/>
      <c r="E29" s="54"/>
      <c r="F29" s="59"/>
      <c r="G29" s="59"/>
      <c r="H29" s="56"/>
    </row>
    <row r="30" spans="1:8" ht="47.25" x14ac:dyDescent="0.25">
      <c r="A30" s="57">
        <v>25</v>
      </c>
      <c r="B30" s="60" t="s">
        <v>206</v>
      </c>
      <c r="C30" s="57" t="s">
        <v>207</v>
      </c>
      <c r="D30" s="54">
        <v>10</v>
      </c>
      <c r="E30" s="54"/>
      <c r="F30" s="59"/>
      <c r="G30" s="59"/>
      <c r="H30" s="56"/>
    </row>
    <row r="31" spans="1:8" ht="15.75" x14ac:dyDescent="0.25">
      <c r="A31" s="54" t="s">
        <v>172</v>
      </c>
      <c r="B31" s="54"/>
      <c r="C31" s="54"/>
      <c r="D31" s="54"/>
      <c r="E31" s="54"/>
      <c r="F31" s="54"/>
      <c r="G31" s="59">
        <f>SUM(G6:G29)</f>
        <v>0</v>
      </c>
      <c r="H31" s="56"/>
    </row>
    <row r="32" spans="1:8" x14ac:dyDescent="0.25">
      <c r="A32" s="62"/>
    </row>
    <row r="33" spans="1:16" x14ac:dyDescent="0.25">
      <c r="A33" s="64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6"/>
    </row>
    <row r="34" spans="1:16" x14ac:dyDescent="0.2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6"/>
    </row>
    <row r="35" spans="1:16" ht="15" customHeight="1" x14ac:dyDescent="0.25">
      <c r="A35" s="106" t="s">
        <v>180</v>
      </c>
      <c r="B35" s="106"/>
      <c r="C35" s="106"/>
      <c r="D35" s="106"/>
      <c r="E35" s="106"/>
      <c r="F35" s="106"/>
      <c r="G35" s="106"/>
      <c r="H35" s="64"/>
      <c r="I35" s="64"/>
      <c r="J35" s="64"/>
      <c r="K35" s="64"/>
      <c r="L35" s="64"/>
      <c r="M35" s="64"/>
      <c r="N35" s="64"/>
      <c r="O35" s="64"/>
      <c r="P35" s="66"/>
    </row>
    <row r="36" spans="1:16" x14ac:dyDescent="0.25">
      <c r="A36" s="106"/>
      <c r="B36" s="106"/>
      <c r="C36" s="106"/>
      <c r="D36" s="106"/>
      <c r="E36" s="106"/>
      <c r="F36" s="106"/>
      <c r="G36" s="106"/>
      <c r="H36" s="64"/>
      <c r="I36" s="64"/>
      <c r="J36" s="64"/>
      <c r="K36" s="64"/>
      <c r="L36" s="64"/>
      <c r="M36" s="64"/>
      <c r="N36" s="64"/>
      <c r="O36" s="64"/>
      <c r="P36" s="66"/>
    </row>
    <row r="37" spans="1:16" x14ac:dyDescent="0.25">
      <c r="A37" s="106"/>
      <c r="B37" s="106"/>
      <c r="C37" s="106"/>
      <c r="D37" s="106"/>
      <c r="E37" s="106"/>
      <c r="F37" s="106"/>
      <c r="G37" s="106"/>
      <c r="H37" s="64"/>
      <c r="I37" s="64"/>
      <c r="J37" s="64"/>
      <c r="K37" s="64"/>
      <c r="L37" s="64"/>
      <c r="M37" s="64"/>
      <c r="N37" s="64"/>
      <c r="O37" s="64"/>
      <c r="P37" s="66"/>
    </row>
    <row r="38" spans="1:16" x14ac:dyDescent="0.25">
      <c r="A38" s="106"/>
      <c r="B38" s="106"/>
      <c r="C38" s="106"/>
      <c r="D38" s="106"/>
      <c r="E38" s="106"/>
      <c r="F38" s="106"/>
      <c r="G38" s="106"/>
      <c r="H38" s="64"/>
      <c r="I38" s="64"/>
      <c r="J38" s="64"/>
      <c r="K38" s="64"/>
      <c r="L38" s="64"/>
      <c r="M38" s="64"/>
      <c r="N38" s="64"/>
      <c r="O38" s="64"/>
      <c r="P38" s="66"/>
    </row>
    <row r="39" spans="1:16" x14ac:dyDescent="0.25">
      <c r="A39" s="106"/>
      <c r="B39" s="106"/>
      <c r="C39" s="106"/>
      <c r="D39" s="106"/>
      <c r="E39" s="106"/>
      <c r="F39" s="106"/>
      <c r="G39" s="106"/>
      <c r="H39" s="64"/>
      <c r="I39" s="64"/>
      <c r="J39" s="64"/>
      <c r="K39" s="64"/>
      <c r="L39" s="64"/>
      <c r="M39" s="64"/>
      <c r="N39" s="64"/>
      <c r="O39" s="64"/>
      <c r="P39" s="66"/>
    </row>
    <row r="40" spans="1:16" x14ac:dyDescent="0.25">
      <c r="A40" s="64"/>
      <c r="B40" s="65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6"/>
    </row>
    <row r="41" spans="1:16" x14ac:dyDescent="0.25">
      <c r="A41" s="64"/>
      <c r="B41" s="65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6"/>
    </row>
    <row r="42" spans="1:16" x14ac:dyDescent="0.25">
      <c r="A42" s="64"/>
      <c r="B42" s="65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6"/>
    </row>
    <row r="43" spans="1:16" x14ac:dyDescent="0.25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6"/>
    </row>
    <row r="44" spans="1:16" x14ac:dyDescent="0.25">
      <c r="A44" s="64"/>
      <c r="B44" s="65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6"/>
    </row>
    <row r="45" spans="1:16" x14ac:dyDescent="0.25">
      <c r="A45" s="64"/>
      <c r="B45" s="65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6"/>
    </row>
    <row r="46" spans="1:16" x14ac:dyDescent="0.25">
      <c r="A46" s="64"/>
      <c r="B46" s="6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6"/>
    </row>
    <row r="47" spans="1:16" x14ac:dyDescent="0.25">
      <c r="A47" s="67"/>
    </row>
    <row r="48" spans="1:16" ht="15" customHeight="1" x14ac:dyDescent="0.25"/>
    <row r="51" ht="18.75" customHeight="1" x14ac:dyDescent="0.25"/>
  </sheetData>
  <sortState ref="A6:G31">
    <sortCondition ref="B6"/>
  </sortState>
  <mergeCells count="3">
    <mergeCell ref="A1:G1"/>
    <mergeCell ref="A2:G2"/>
    <mergeCell ref="A35:G39"/>
  </mergeCells>
  <pageMargins left="0.39370078740157483" right="0.39370078740157483" top="0.39370078740157483" bottom="0.39370078740157483" header="0.31496062992125984" footer="0.31496062992125984"/>
  <pageSetup paperSize="9" scale="8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de Composição</vt:lpstr>
      <vt:lpstr>Uniformes</vt:lpstr>
      <vt:lpstr>Materiais</vt:lpstr>
      <vt:lpstr>Materiais!Area_de_impressao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Silva</dc:creator>
  <cp:lastModifiedBy>Daise</cp:lastModifiedBy>
  <cp:lastPrinted>2022-05-16T15:04:06Z</cp:lastPrinted>
  <dcterms:created xsi:type="dcterms:W3CDTF">2022-05-07T01:54:16Z</dcterms:created>
  <dcterms:modified xsi:type="dcterms:W3CDTF">2022-05-16T15:16:04Z</dcterms:modified>
</cp:coreProperties>
</file>